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466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<sst xmlns="http://schemas.openxmlformats.org/spreadsheetml/2006/main" count="26" uniqueCount="24">
  <si>
    <t>Sítio</t>
  </si>
  <si>
    <t>Centro de Física de Plasmas, Instituto Superior Técnico</t>
  </si>
  <si>
    <t>Centro de Informática, U. Minho</t>
  </si>
  <si>
    <t>U. Porto</t>
  </si>
  <si>
    <t>TOTAL</t>
  </si>
  <si>
    <t>IEETA - Instituto de Engenharia Electrónica e Telemática, U. Aveiro</t>
  </si>
  <si>
    <t>Lab. de Instrumentação e Física Exp. de Partículas, Lisboa</t>
  </si>
  <si>
    <t>Lab. de Instrumentação e Física Exp. de Partículas, Coimbra</t>
  </si>
  <si>
    <t>Dep. de Informática, U. Minho</t>
  </si>
  <si>
    <t>IEETA, U. Aveiro</t>
  </si>
  <si>
    <t>Abreviatura</t>
  </si>
  <si>
    <t>LIP Lisboa</t>
  </si>
  <si>
    <t>LIP Coimbra</t>
  </si>
  <si>
    <t>DI U. Minho</t>
  </si>
  <si>
    <t>CFP, IST</t>
  </si>
  <si>
    <t>CI U. Minho</t>
  </si>
  <si>
    <t>ClusterUL</t>
  </si>
  <si>
    <t>NCG-INGRID-PT</t>
  </si>
  <si>
    <t>% do TOTAL do EGEE/EGI</t>
  </si>
  <si>
    <r>
      <rPr>
        <b/>
        <i/>
        <sz val="9"/>
        <rFont val="Arial"/>
        <family val="2"/>
      </rPr>
      <t>Jobs</t>
    </r>
    <r>
      <rPr>
        <b/>
        <sz val="9"/>
        <rFont val="Arial"/>
        <family val="2"/>
      </rPr>
      <t xml:space="preserve"> de Computação GRID Executados em Sítios de Portugal no projecto </t>
    </r>
    <r>
      <rPr>
        <b/>
        <i/>
        <sz val="9"/>
        <rFont val="Arial"/>
        <family val="2"/>
      </rPr>
      <t>EGEE - Enabling Grids for E-sciencE in Europe  / EGI - European Grid Infrastructure</t>
    </r>
  </si>
  <si>
    <r>
      <t xml:space="preserve">Número de </t>
    </r>
    <r>
      <rPr>
        <i/>
        <sz val="9"/>
        <rFont val="Arial"/>
        <family val="2"/>
      </rPr>
      <t>Jobs.</t>
    </r>
  </si>
  <si>
    <r>
      <t xml:space="preserve">Fonte: </t>
    </r>
    <r>
      <rPr>
        <i/>
        <sz val="9"/>
        <rFont val="Arial"/>
        <family val="2"/>
      </rPr>
      <t>EGI Accounting Portal.</t>
    </r>
  </si>
  <si>
    <t>Núcleo Central INGRID, FCCN - Fundação para a Computação Científica Nacional</t>
  </si>
  <si>
    <t>U. Lusíada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</si>
</sst>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[$-816]dddd\,\ d&quot; de &quot;mmmm&quot; de &quot;yyyy"/>
    <numFmt numFmtId="191" formatCode="dd/mm/yyyy;@"/>
    <numFmt numFmtId="192" formatCode="[$-816]d\ &quot;de&quot;\ mmmm\ &quot;de&quot;\ yyyy;@"/>
    <numFmt numFmtId="193" formatCode="&quot;mmm&quot;\ \200\6"/>
    <numFmt numFmtId="194" formatCode="[$-816]mmmm\ yy;@"/>
    <numFmt numFmtId="195" formatCode="[$-816]mmm/yy;@"/>
    <numFmt numFmtId="196" formatCode="mmm/yyyy"/>
    <numFmt numFmtId="197" formatCode="[$-816]mmm\ yy;@"/>
    <numFmt numFmtId="198" formatCode="[$-816]mmm\ yyyy;@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9"/>
      <color indexed="56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i/>
      <sz val="9"/>
      <color indexed="56"/>
      <name val="Arial"/>
      <family val="2"/>
    </font>
    <font>
      <sz val="8.6"/>
      <color indexed="8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9"/>
      <color indexed="62"/>
      <name val="Arial"/>
      <family val="2"/>
    </font>
    <font>
      <sz val="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3"/>
      <name val="Arial"/>
      <family val="2"/>
    </font>
    <font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9" tint="0.599960029125213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5" fillId="0" borderId="0" xfId="15" applyFont="1" applyAlignment="1">
      <alignment horizontal="left"/>
      <protection/>
    </xf>
    <xf numFmtId="0" fontId="6" fillId="0" borderId="0" xfId="58" applyFont="1" applyAlignment="1" quotePrefix="1">
      <alignment/>
      <protection/>
    </xf>
    <xf numFmtId="0" fontId="6" fillId="0" borderId="0" xfId="58" applyFont="1" applyAlignment="1">
      <alignment/>
      <protection/>
    </xf>
    <xf numFmtId="0" fontId="7" fillId="0" borderId="0" xfId="58" applyFont="1" applyBorder="1" applyAlignment="1">
      <alignment/>
      <protection/>
    </xf>
    <xf numFmtId="0" fontId="0" fillId="0" borderId="0" xfId="58" applyFont="1" applyAlignment="1">
      <alignment/>
      <protection/>
    </xf>
    <xf numFmtId="0" fontId="2" fillId="0" borderId="10" xfId="15" applyFont="1" applyFill="1" applyBorder="1" applyAlignment="1">
      <alignment horizontal="left" vertical="top"/>
      <protection/>
    </xf>
    <xf numFmtId="0" fontId="3" fillId="0" borderId="0" xfId="15" applyFont="1" applyBorder="1">
      <alignment/>
      <protection/>
    </xf>
    <xf numFmtId="0" fontId="3" fillId="0" borderId="0" xfId="15" applyFont="1">
      <alignment/>
      <protection/>
    </xf>
    <xf numFmtId="0" fontId="3" fillId="0" borderId="0" xfId="15" applyFont="1" applyFill="1" applyAlignment="1">
      <alignment horizontal="left"/>
      <protection/>
    </xf>
    <xf numFmtId="0" fontId="8" fillId="0" borderId="0" xfId="58" applyFont="1" applyAlignment="1">
      <alignment/>
      <protection/>
    </xf>
    <xf numFmtId="0" fontId="3" fillId="0" borderId="0" xfId="15" applyFont="1" applyAlignment="1">
      <alignment/>
      <protection/>
    </xf>
    <xf numFmtId="0" fontId="3" fillId="33" borderId="0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11" fillId="33" borderId="11" xfId="15" applyFont="1" applyFill="1" applyBorder="1" applyAlignment="1">
      <alignment horizontal="left" vertical="justify"/>
      <protection/>
    </xf>
    <xf numFmtId="1" fontId="8" fillId="33" borderId="11" xfId="15" applyNumberFormat="1" applyFont="1" applyFill="1" applyBorder="1" applyAlignment="1">
      <alignment horizontal="center"/>
      <protection/>
    </xf>
    <xf numFmtId="1" fontId="8" fillId="33" borderId="12" xfId="15" applyNumberFormat="1" applyFont="1" applyFill="1" applyBorder="1" applyAlignment="1">
      <alignment horizontal="center"/>
      <protection/>
    </xf>
    <xf numFmtId="0" fontId="8" fillId="0" borderId="0" xfId="58" applyFont="1" applyBorder="1" applyAlignment="1">
      <alignment/>
      <protection/>
    </xf>
    <xf numFmtId="0" fontId="10" fillId="0" borderId="0" xfId="15" applyFont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11" fillId="33" borderId="14" xfId="15" applyFont="1" applyFill="1" applyBorder="1" applyAlignment="1">
      <alignment horizontal="left" vertical="justify"/>
      <protection/>
    </xf>
    <xf numFmtId="0" fontId="2" fillId="0" borderId="0" xfId="15" applyFont="1">
      <alignment/>
      <protection/>
    </xf>
    <xf numFmtId="0" fontId="10" fillId="0" borderId="0" xfId="15" applyFont="1" applyFill="1" applyAlignment="1">
      <alignment horizontal="left" vertical="top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3" fillId="0" borderId="0" xfId="15" applyFont="1" applyFill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10" fillId="34" borderId="15" xfId="15" applyFont="1" applyFill="1" applyBorder="1" applyAlignment="1">
      <alignment horizontal="right" vertical="center" wrapText="1" indent="1"/>
      <protection/>
    </xf>
    <xf numFmtId="187" fontId="10" fillId="34" borderId="15" xfId="15" applyNumberFormat="1" applyFont="1" applyFill="1" applyBorder="1" applyAlignment="1">
      <alignment horizontal="right" vertical="center" indent="1"/>
      <protection/>
    </xf>
    <xf numFmtId="187" fontId="10" fillId="34" borderId="16" xfId="15" applyNumberFormat="1" applyFont="1" applyFill="1" applyBorder="1" applyAlignment="1">
      <alignment horizontal="right" vertical="center" indent="1"/>
      <protection/>
    </xf>
    <xf numFmtId="0" fontId="3" fillId="33" borderId="0" xfId="15" applyFont="1" applyFill="1" applyBorder="1" applyAlignment="1">
      <alignment horizontal="right" vertical="justify" indent="1"/>
      <protection/>
    </xf>
    <xf numFmtId="1" fontId="3" fillId="33" borderId="0" xfId="15" applyNumberFormat="1" applyFont="1" applyFill="1" applyBorder="1" applyAlignment="1">
      <alignment horizontal="right" indent="1"/>
      <protection/>
    </xf>
    <xf numFmtId="187" fontId="3" fillId="33" borderId="0" xfId="15" applyNumberFormat="1" applyFont="1" applyFill="1" applyBorder="1" applyAlignment="1">
      <alignment horizontal="right" vertical="justify" indent="1"/>
      <protection/>
    </xf>
    <xf numFmtId="187" fontId="3" fillId="33" borderId="0" xfId="15" applyNumberFormat="1" applyFont="1" applyFill="1" applyBorder="1" applyAlignment="1">
      <alignment horizontal="right" indent="1"/>
      <protection/>
    </xf>
    <xf numFmtId="187" fontId="3" fillId="33" borderId="0" xfId="15" applyNumberFormat="1" applyFont="1" applyFill="1" applyBorder="1" applyAlignment="1">
      <alignment horizontal="right" vertical="center" wrapText="1" indent="1"/>
      <protection/>
    </xf>
    <xf numFmtId="187" fontId="3" fillId="33" borderId="0" xfId="15" applyNumberFormat="1" applyFont="1" applyFill="1" applyBorder="1" applyAlignment="1">
      <alignment horizontal="right" vertical="center" indent="1"/>
      <protection/>
    </xf>
    <xf numFmtId="187" fontId="3" fillId="33" borderId="10" xfId="15" applyNumberFormat="1" applyFont="1" applyFill="1" applyBorder="1" applyAlignment="1">
      <alignment horizontal="right" vertical="center" indent="1"/>
      <protection/>
    </xf>
    <xf numFmtId="187" fontId="10" fillId="33" borderId="10" xfId="15" applyNumberFormat="1" applyFont="1" applyFill="1" applyBorder="1" applyAlignment="1">
      <alignment horizontal="right" indent="1"/>
      <protection/>
    </xf>
    <xf numFmtId="0" fontId="3" fillId="33" borderId="0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51" fillId="34" borderId="17" xfId="15" applyFont="1" applyFill="1" applyBorder="1" applyAlignment="1">
      <alignment horizontal="center"/>
      <protection/>
    </xf>
    <xf numFmtId="0" fontId="51" fillId="34" borderId="18" xfId="15" applyFont="1" applyFill="1" applyBorder="1" applyAlignment="1">
      <alignment horizontal="center"/>
      <protection/>
    </xf>
    <xf numFmtId="198" fontId="9" fillId="35" borderId="19" xfId="15" applyNumberFormat="1" applyFont="1" applyFill="1" applyBorder="1" applyAlignment="1">
      <alignment horizontal="center" vertical="center"/>
      <protection/>
    </xf>
    <xf numFmtId="0" fontId="0" fillId="0" borderId="0" xfId="0" applyNumberFormat="1" applyAlignment="1">
      <alignment/>
    </xf>
    <xf numFmtId="0" fontId="52" fillId="0" borderId="0" xfId="0" applyFont="1" applyAlignment="1">
      <alignment/>
    </xf>
    <xf numFmtId="0" fontId="10" fillId="0" borderId="13" xfId="15" applyFont="1" applyFill="1" applyBorder="1" applyAlignment="1">
      <alignment horizontal="left" vertical="top" wrapText="1"/>
      <protection/>
    </xf>
    <xf numFmtId="0" fontId="10" fillId="0" borderId="0" xfId="15" applyFont="1" applyFill="1" applyBorder="1" applyAlignment="1">
      <alignment horizontal="left" vertical="top" wrapText="1"/>
      <protection/>
    </xf>
    <xf numFmtId="0" fontId="10" fillId="0" borderId="0" xfId="15" applyFont="1" applyFill="1" applyAlignment="1">
      <alignment horizontal="left" vertical="top"/>
      <protection/>
    </xf>
    <xf numFmtId="0" fontId="10" fillId="34" borderId="13" xfId="15" applyFont="1" applyFill="1" applyBorder="1" applyAlignment="1">
      <alignment horizontal="center" vertical="center" wrapText="1"/>
      <protection/>
    </xf>
    <xf numFmtId="0" fontId="0" fillId="0" borderId="20" xfId="0" applyBorder="1" applyAlignment="1">
      <alignment horizontal="center" vertical="center" wrapText="1"/>
    </xf>
    <xf numFmtId="0" fontId="3" fillId="0" borderId="0" xfId="0" applyFont="1" applyAlignment="1">
      <alignment/>
    </xf>
    <xf numFmtId="187" fontId="10" fillId="34" borderId="10" xfId="15" applyNumberFormat="1" applyFont="1" applyFill="1" applyBorder="1" applyAlignment="1">
      <alignment horizontal="right" vertical="center" indent="1"/>
      <protection/>
    </xf>
    <xf numFmtId="0" fontId="10" fillId="36" borderId="13" xfId="15" applyFont="1" applyFill="1" applyBorder="1" applyAlignment="1">
      <alignment horizontal="center" vertical="center" wrapText="1"/>
      <protection/>
    </xf>
    <xf numFmtId="0" fontId="0" fillId="36" borderId="20" xfId="0" applyFill="1" applyBorder="1" applyAlignment="1">
      <alignment horizontal="center" vertical="center" wrapText="1"/>
    </xf>
    <xf numFmtId="10" fontId="10" fillId="36" borderId="15" xfId="15" applyNumberFormat="1" applyFont="1" applyFill="1" applyBorder="1" applyAlignment="1">
      <alignment horizontal="right" vertical="center" wrapText="1" indent="1"/>
      <protection/>
    </xf>
    <xf numFmtId="10" fontId="10" fillId="36" borderId="15" xfId="15" applyNumberFormat="1" applyFont="1" applyFill="1" applyBorder="1" applyAlignment="1">
      <alignment horizontal="right" vertical="center" indent="1"/>
      <protection/>
    </xf>
    <xf numFmtId="3" fontId="3" fillId="33" borderId="0" xfId="15" applyNumberFormat="1" applyFont="1" applyFill="1" applyBorder="1" applyAlignment="1">
      <alignment horizontal="right" vertical="justify" indent="1"/>
      <protection/>
    </xf>
    <xf numFmtId="3" fontId="3" fillId="33" borderId="0" xfId="15" applyNumberFormat="1" applyFont="1" applyFill="1" applyBorder="1" applyAlignment="1">
      <alignment horizontal="right" indent="1"/>
      <protection/>
    </xf>
    <xf numFmtId="3" fontId="10" fillId="33" borderId="0" xfId="15" applyNumberFormat="1" applyFont="1" applyFill="1" applyBorder="1" applyAlignment="1">
      <alignment horizontal="right" indent="1"/>
      <protection/>
    </xf>
    <xf numFmtId="187" fontId="10" fillId="34" borderId="21" xfId="15" applyNumberFormat="1" applyFont="1" applyFill="1" applyBorder="1" applyAlignment="1">
      <alignment horizontal="right" vertical="center" indent="1"/>
      <protection/>
    </xf>
    <xf numFmtId="187" fontId="3" fillId="33" borderId="10" xfId="15" applyNumberFormat="1" applyFont="1" applyFill="1" applyBorder="1" applyAlignment="1">
      <alignment horizontal="right" indent="1"/>
      <protection/>
    </xf>
    <xf numFmtId="10" fontId="10" fillId="36" borderId="16" xfId="15" applyNumberFormat="1" applyFont="1" applyFill="1" applyBorder="1" applyAlignment="1">
      <alignment horizontal="right" vertical="center" indent="1"/>
      <protection/>
    </xf>
    <xf numFmtId="195" fontId="9" fillId="35" borderId="22" xfId="15" applyNumberFormat="1" applyFont="1" applyFill="1" applyBorder="1" applyAlignment="1">
      <alignment horizontal="right" vertical="center" indent="1"/>
      <protection/>
    </xf>
    <xf numFmtId="10" fontId="10" fillId="36" borderId="10" xfId="15" applyNumberFormat="1" applyFont="1" applyFill="1" applyBorder="1" applyAlignment="1">
      <alignment horizontal="right" vertical="center" indent="1"/>
      <protection/>
    </xf>
    <xf numFmtId="198" fontId="9" fillId="35" borderId="23" xfId="15" applyNumberFormat="1" applyFont="1" applyFill="1" applyBorder="1" applyAlignment="1">
      <alignment horizontal="center" vertical="center"/>
      <protection/>
    </xf>
    <xf numFmtId="3" fontId="3" fillId="33" borderId="10" xfId="15" applyNumberFormat="1" applyFont="1" applyFill="1" applyBorder="1" applyAlignment="1">
      <alignment horizontal="right" indent="1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085"/>
          <c:w val="0.96825"/>
          <c:h val="0.89975"/>
        </c:manualLayout>
      </c:layout>
      <c:barChart>
        <c:barDir val="col"/>
        <c:grouping val="stacked"/>
        <c:varyColors val="0"/>
        <c:ser>
          <c:idx val="7"/>
          <c:order val="0"/>
          <c:tx>
            <c:strRef>
              <c:f>'Tabela de dados'!$D$9</c:f>
              <c:strCache>
                <c:ptCount val="1"/>
                <c:pt idx="0">
                  <c:v>NCG-INGRID-PT</c:v>
                </c:pt>
              </c:strCache>
            </c:strRef>
          </c:tx>
          <c:spPr>
            <a:solidFill>
              <a:srgbClr val="D1939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dados'!$E$9:$BL$9</c:f>
              <c:numCache>
                <c:ptCount val="60"/>
                <c:pt idx="42">
                  <c:v>3516</c:v>
                </c:pt>
                <c:pt idx="43">
                  <c:v>12480</c:v>
                </c:pt>
                <c:pt idx="44">
                  <c:v>58984</c:v>
                </c:pt>
                <c:pt idx="45">
                  <c:v>81407</c:v>
                </c:pt>
                <c:pt idx="46">
                  <c:v>101601</c:v>
                </c:pt>
                <c:pt idx="47">
                  <c:v>271148</c:v>
                </c:pt>
                <c:pt idx="48">
                  <c:v>289524</c:v>
                </c:pt>
                <c:pt idx="49">
                  <c:v>229541</c:v>
                </c:pt>
                <c:pt idx="50">
                  <c:v>178994</c:v>
                </c:pt>
                <c:pt idx="51">
                  <c:v>204592</c:v>
                </c:pt>
                <c:pt idx="52">
                  <c:v>214574</c:v>
                </c:pt>
                <c:pt idx="53">
                  <c:v>220270</c:v>
                </c:pt>
                <c:pt idx="54">
                  <c:v>215930</c:v>
                </c:pt>
                <c:pt idx="55">
                  <c:v>167702</c:v>
                </c:pt>
                <c:pt idx="56">
                  <c:v>207612</c:v>
                </c:pt>
                <c:pt idx="57">
                  <c:v>237940</c:v>
                </c:pt>
                <c:pt idx="58">
                  <c:v>326572</c:v>
                </c:pt>
                <c:pt idx="59">
                  <c:v>286217</c:v>
                </c:pt>
              </c:numCache>
            </c:numRef>
          </c:val>
        </c:ser>
        <c:ser>
          <c:idx val="0"/>
          <c:order val="1"/>
          <c:tx>
            <c:strRef>
              <c:f>'Tabela de dados'!$D$10</c:f>
              <c:strCache>
                <c:ptCount val="1"/>
                <c:pt idx="0">
                  <c:v>LIP Lisboa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dados'!$E$10:$BL$10</c:f>
              <c:numCache>
                <c:ptCount val="60"/>
                <c:pt idx="0">
                  <c:v>2518</c:v>
                </c:pt>
                <c:pt idx="1">
                  <c:v>1892</c:v>
                </c:pt>
                <c:pt idx="2">
                  <c:v>987</c:v>
                </c:pt>
                <c:pt idx="3">
                  <c:v>7419</c:v>
                </c:pt>
                <c:pt idx="4">
                  <c:v>765</c:v>
                </c:pt>
                <c:pt idx="5">
                  <c:v>987</c:v>
                </c:pt>
                <c:pt idx="6">
                  <c:v>1732</c:v>
                </c:pt>
                <c:pt idx="7">
                  <c:v>551</c:v>
                </c:pt>
                <c:pt idx="8">
                  <c:v>1397</c:v>
                </c:pt>
                <c:pt idx="9">
                  <c:v>1294</c:v>
                </c:pt>
                <c:pt idx="10">
                  <c:v>1054</c:v>
                </c:pt>
                <c:pt idx="11">
                  <c:v>2105</c:v>
                </c:pt>
                <c:pt idx="12">
                  <c:v>2837</c:v>
                </c:pt>
                <c:pt idx="13">
                  <c:v>5399</c:v>
                </c:pt>
                <c:pt idx="14">
                  <c:v>6124</c:v>
                </c:pt>
                <c:pt idx="15">
                  <c:v>8163</c:v>
                </c:pt>
                <c:pt idx="16">
                  <c:v>7829</c:v>
                </c:pt>
                <c:pt idx="17">
                  <c:v>6988</c:v>
                </c:pt>
                <c:pt idx="18">
                  <c:v>8915</c:v>
                </c:pt>
                <c:pt idx="19">
                  <c:v>11283</c:v>
                </c:pt>
                <c:pt idx="20">
                  <c:v>10267</c:v>
                </c:pt>
                <c:pt idx="21">
                  <c:v>20503</c:v>
                </c:pt>
                <c:pt idx="22">
                  <c:v>15955</c:v>
                </c:pt>
                <c:pt idx="23">
                  <c:v>12983</c:v>
                </c:pt>
                <c:pt idx="24">
                  <c:v>60650</c:v>
                </c:pt>
                <c:pt idx="25">
                  <c:v>50888</c:v>
                </c:pt>
                <c:pt idx="26">
                  <c:v>37038</c:v>
                </c:pt>
                <c:pt idx="27">
                  <c:v>35658</c:v>
                </c:pt>
                <c:pt idx="28">
                  <c:v>20590</c:v>
                </c:pt>
                <c:pt idx="29">
                  <c:v>56380</c:v>
                </c:pt>
                <c:pt idx="30">
                  <c:v>60790</c:v>
                </c:pt>
                <c:pt idx="31">
                  <c:v>72651</c:v>
                </c:pt>
                <c:pt idx="32">
                  <c:v>94022</c:v>
                </c:pt>
                <c:pt idx="33">
                  <c:v>47895</c:v>
                </c:pt>
                <c:pt idx="34">
                  <c:v>52376</c:v>
                </c:pt>
                <c:pt idx="35">
                  <c:v>37554</c:v>
                </c:pt>
                <c:pt idx="36">
                  <c:v>54649</c:v>
                </c:pt>
                <c:pt idx="37">
                  <c:v>63418</c:v>
                </c:pt>
                <c:pt idx="38">
                  <c:v>46527</c:v>
                </c:pt>
                <c:pt idx="39">
                  <c:v>54672</c:v>
                </c:pt>
                <c:pt idx="40">
                  <c:v>80642</c:v>
                </c:pt>
                <c:pt idx="41">
                  <c:v>96457</c:v>
                </c:pt>
                <c:pt idx="42">
                  <c:v>89292</c:v>
                </c:pt>
                <c:pt idx="43">
                  <c:v>45866</c:v>
                </c:pt>
                <c:pt idx="44">
                  <c:v>99816</c:v>
                </c:pt>
                <c:pt idx="45">
                  <c:v>137908</c:v>
                </c:pt>
                <c:pt idx="46">
                  <c:v>122669</c:v>
                </c:pt>
                <c:pt idx="47">
                  <c:v>119756</c:v>
                </c:pt>
                <c:pt idx="48">
                  <c:v>192705</c:v>
                </c:pt>
                <c:pt idx="49">
                  <c:v>148568</c:v>
                </c:pt>
                <c:pt idx="50">
                  <c:v>117267</c:v>
                </c:pt>
                <c:pt idx="51">
                  <c:v>94596</c:v>
                </c:pt>
                <c:pt idx="52">
                  <c:v>96860</c:v>
                </c:pt>
                <c:pt idx="53">
                  <c:v>95116</c:v>
                </c:pt>
                <c:pt idx="54">
                  <c:v>64031</c:v>
                </c:pt>
                <c:pt idx="55">
                  <c:v>78338</c:v>
                </c:pt>
                <c:pt idx="56">
                  <c:v>82273</c:v>
                </c:pt>
                <c:pt idx="57">
                  <c:v>117684</c:v>
                </c:pt>
                <c:pt idx="58">
                  <c:v>149866</c:v>
                </c:pt>
                <c:pt idx="59">
                  <c:v>242535</c:v>
                </c:pt>
              </c:numCache>
            </c:numRef>
          </c:val>
        </c:ser>
        <c:ser>
          <c:idx val="1"/>
          <c:order val="2"/>
          <c:tx>
            <c:strRef>
              <c:f>'Tabela de dados'!$D$11</c:f>
              <c:strCache>
                <c:ptCount val="1"/>
                <c:pt idx="0">
                  <c:v>LIP Coimbra</c:v>
                </c:pt>
              </c:strCache>
            </c:strRef>
          </c:tx>
          <c:spPr>
            <a:solidFill>
              <a:srgbClr val="99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dados'!$E$11:$BL$11</c:f>
              <c:numCache>
                <c:ptCount val="60"/>
                <c:pt idx="17">
                  <c:v>3968</c:v>
                </c:pt>
                <c:pt idx="18">
                  <c:v>3540</c:v>
                </c:pt>
                <c:pt idx="19">
                  <c:v>2726</c:v>
                </c:pt>
                <c:pt idx="20">
                  <c:v>8608</c:v>
                </c:pt>
                <c:pt idx="21">
                  <c:v>8560</c:v>
                </c:pt>
                <c:pt idx="22">
                  <c:v>10132</c:v>
                </c:pt>
                <c:pt idx="23">
                  <c:v>15334</c:v>
                </c:pt>
                <c:pt idx="24">
                  <c:v>16124</c:v>
                </c:pt>
                <c:pt idx="25">
                  <c:v>60876</c:v>
                </c:pt>
                <c:pt idx="26">
                  <c:v>130289</c:v>
                </c:pt>
                <c:pt idx="27">
                  <c:v>19785</c:v>
                </c:pt>
                <c:pt idx="28">
                  <c:v>58547</c:v>
                </c:pt>
                <c:pt idx="29">
                  <c:v>46721</c:v>
                </c:pt>
                <c:pt idx="30">
                  <c:v>50032</c:v>
                </c:pt>
                <c:pt idx="31">
                  <c:v>41489</c:v>
                </c:pt>
                <c:pt idx="35">
                  <c:v>7900</c:v>
                </c:pt>
                <c:pt idx="36">
                  <c:v>16588</c:v>
                </c:pt>
                <c:pt idx="37">
                  <c:v>26181</c:v>
                </c:pt>
                <c:pt idx="38">
                  <c:v>35519</c:v>
                </c:pt>
                <c:pt idx="39">
                  <c:v>31762</c:v>
                </c:pt>
                <c:pt idx="40">
                  <c:v>28180</c:v>
                </c:pt>
                <c:pt idx="41">
                  <c:v>22208</c:v>
                </c:pt>
                <c:pt idx="42">
                  <c:v>16754</c:v>
                </c:pt>
                <c:pt idx="44">
                  <c:v>9035</c:v>
                </c:pt>
                <c:pt idx="45">
                  <c:v>40529</c:v>
                </c:pt>
                <c:pt idx="46">
                  <c:v>67015</c:v>
                </c:pt>
                <c:pt idx="47">
                  <c:v>49946</c:v>
                </c:pt>
                <c:pt idx="48">
                  <c:v>82515</c:v>
                </c:pt>
                <c:pt idx="50">
                  <c:v>18029</c:v>
                </c:pt>
                <c:pt idx="51">
                  <c:v>77851</c:v>
                </c:pt>
                <c:pt idx="52">
                  <c:v>78149</c:v>
                </c:pt>
                <c:pt idx="53">
                  <c:v>78419</c:v>
                </c:pt>
                <c:pt idx="54">
                  <c:v>96100</c:v>
                </c:pt>
                <c:pt idx="55">
                  <c:v>100965</c:v>
                </c:pt>
                <c:pt idx="56">
                  <c:v>66764</c:v>
                </c:pt>
                <c:pt idx="57">
                  <c:v>64219</c:v>
                </c:pt>
                <c:pt idx="58">
                  <c:v>234074</c:v>
                </c:pt>
                <c:pt idx="59">
                  <c:v>54003</c:v>
                </c:pt>
              </c:numCache>
            </c:numRef>
          </c:val>
        </c:ser>
        <c:ser>
          <c:idx val="2"/>
          <c:order val="3"/>
          <c:tx>
            <c:strRef>
              <c:f>'Tabela de dados'!$D$12</c:f>
              <c:strCache>
                <c:ptCount val="1"/>
                <c:pt idx="0">
                  <c:v>U. Porto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dados'!$E$12:$BL$12</c:f>
              <c:numCache>
                <c:ptCount val="60"/>
                <c:pt idx="14">
                  <c:v>19</c:v>
                </c:pt>
                <c:pt idx="15">
                  <c:v>1164</c:v>
                </c:pt>
                <c:pt idx="16">
                  <c:v>1429</c:v>
                </c:pt>
                <c:pt idx="17">
                  <c:v>2042</c:v>
                </c:pt>
                <c:pt idx="18">
                  <c:v>1846</c:v>
                </c:pt>
                <c:pt idx="19">
                  <c:v>6530</c:v>
                </c:pt>
                <c:pt idx="20">
                  <c:v>7664</c:v>
                </c:pt>
                <c:pt idx="21">
                  <c:v>10238</c:v>
                </c:pt>
                <c:pt idx="22">
                  <c:v>6292</c:v>
                </c:pt>
                <c:pt idx="23">
                  <c:v>2928</c:v>
                </c:pt>
                <c:pt idx="24">
                  <c:v>4831</c:v>
                </c:pt>
                <c:pt idx="25">
                  <c:v>4556</c:v>
                </c:pt>
                <c:pt idx="26">
                  <c:v>5413</c:v>
                </c:pt>
                <c:pt idx="27">
                  <c:v>5934</c:v>
                </c:pt>
                <c:pt idx="28">
                  <c:v>4266</c:v>
                </c:pt>
                <c:pt idx="29">
                  <c:v>10047</c:v>
                </c:pt>
                <c:pt idx="30">
                  <c:v>7694</c:v>
                </c:pt>
                <c:pt idx="31">
                  <c:v>6924</c:v>
                </c:pt>
                <c:pt idx="32">
                  <c:v>9495</c:v>
                </c:pt>
                <c:pt idx="33">
                  <c:v>18256</c:v>
                </c:pt>
                <c:pt idx="34">
                  <c:v>6581</c:v>
                </c:pt>
                <c:pt idx="35">
                  <c:v>4549</c:v>
                </c:pt>
                <c:pt idx="36">
                  <c:v>9800</c:v>
                </c:pt>
                <c:pt idx="37">
                  <c:v>10868</c:v>
                </c:pt>
                <c:pt idx="38">
                  <c:v>9196</c:v>
                </c:pt>
                <c:pt idx="39">
                  <c:v>6773</c:v>
                </c:pt>
                <c:pt idx="40">
                  <c:v>7154</c:v>
                </c:pt>
                <c:pt idx="41">
                  <c:v>7527</c:v>
                </c:pt>
                <c:pt idx="42">
                  <c:v>18056</c:v>
                </c:pt>
                <c:pt idx="43">
                  <c:v>3419</c:v>
                </c:pt>
                <c:pt idx="44">
                  <c:v>4056</c:v>
                </c:pt>
                <c:pt idx="45">
                  <c:v>12134</c:v>
                </c:pt>
                <c:pt idx="46">
                  <c:v>31966</c:v>
                </c:pt>
                <c:pt idx="47">
                  <c:v>33913</c:v>
                </c:pt>
                <c:pt idx="48">
                  <c:v>21180</c:v>
                </c:pt>
                <c:pt idx="49">
                  <c:v>19176</c:v>
                </c:pt>
                <c:pt idx="50">
                  <c:v>25354</c:v>
                </c:pt>
                <c:pt idx="51">
                  <c:v>15033</c:v>
                </c:pt>
                <c:pt idx="52">
                  <c:v>26308</c:v>
                </c:pt>
                <c:pt idx="53">
                  <c:v>21753</c:v>
                </c:pt>
                <c:pt idx="54">
                  <c:v>16970</c:v>
                </c:pt>
                <c:pt idx="55">
                  <c:v>9714</c:v>
                </c:pt>
                <c:pt idx="56">
                  <c:v>7715</c:v>
                </c:pt>
                <c:pt idx="57">
                  <c:v>7151</c:v>
                </c:pt>
                <c:pt idx="58">
                  <c:v>4006</c:v>
                </c:pt>
                <c:pt idx="59">
                  <c:v>10467</c:v>
                </c:pt>
              </c:numCache>
            </c:numRef>
          </c:val>
        </c:ser>
        <c:ser>
          <c:idx val="5"/>
          <c:order val="4"/>
          <c:tx>
            <c:strRef>
              <c:f>'Tabela de dados'!$D$13</c:f>
              <c:strCache>
                <c:ptCount val="1"/>
                <c:pt idx="0">
                  <c:v>CFP, IST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dados'!$E$13:$BL$13</c:f>
              <c:numCache>
                <c:ptCount val="60"/>
                <c:pt idx="21">
                  <c:v>2</c:v>
                </c:pt>
                <c:pt idx="22">
                  <c:v>3</c:v>
                </c:pt>
                <c:pt idx="24">
                  <c:v>3</c:v>
                </c:pt>
                <c:pt idx="25">
                  <c:v>1053</c:v>
                </c:pt>
                <c:pt idx="26">
                  <c:v>1277</c:v>
                </c:pt>
                <c:pt idx="27">
                  <c:v>1578</c:v>
                </c:pt>
                <c:pt idx="28">
                  <c:v>1392</c:v>
                </c:pt>
                <c:pt idx="29">
                  <c:v>906</c:v>
                </c:pt>
                <c:pt idx="30">
                  <c:v>914</c:v>
                </c:pt>
                <c:pt idx="31">
                  <c:v>1021</c:v>
                </c:pt>
                <c:pt idx="32">
                  <c:v>1131</c:v>
                </c:pt>
                <c:pt idx="33">
                  <c:v>1979</c:v>
                </c:pt>
                <c:pt idx="34">
                  <c:v>436</c:v>
                </c:pt>
                <c:pt idx="35">
                  <c:v>1203</c:v>
                </c:pt>
                <c:pt idx="36">
                  <c:v>4</c:v>
                </c:pt>
                <c:pt idx="37">
                  <c:v>1123</c:v>
                </c:pt>
                <c:pt idx="38">
                  <c:v>1694</c:v>
                </c:pt>
                <c:pt idx="39">
                  <c:v>1997</c:v>
                </c:pt>
                <c:pt idx="40">
                  <c:v>1835</c:v>
                </c:pt>
                <c:pt idx="41">
                  <c:v>1568</c:v>
                </c:pt>
                <c:pt idx="42">
                  <c:v>3585</c:v>
                </c:pt>
                <c:pt idx="43">
                  <c:v>1066</c:v>
                </c:pt>
                <c:pt idx="44">
                  <c:v>3192</c:v>
                </c:pt>
                <c:pt idx="45">
                  <c:v>2292</c:v>
                </c:pt>
                <c:pt idx="46">
                  <c:v>1865</c:v>
                </c:pt>
                <c:pt idx="47">
                  <c:v>1181</c:v>
                </c:pt>
                <c:pt idx="48">
                  <c:v>2137</c:v>
                </c:pt>
                <c:pt idx="49">
                  <c:v>2467</c:v>
                </c:pt>
                <c:pt idx="50">
                  <c:v>6982</c:v>
                </c:pt>
                <c:pt idx="51">
                  <c:v>3416</c:v>
                </c:pt>
                <c:pt idx="52">
                  <c:v>3888</c:v>
                </c:pt>
                <c:pt idx="53">
                  <c:v>4095</c:v>
                </c:pt>
                <c:pt idx="54">
                  <c:v>3645</c:v>
                </c:pt>
                <c:pt idx="55">
                  <c:v>1967</c:v>
                </c:pt>
                <c:pt idx="56">
                  <c:v>2584</c:v>
                </c:pt>
                <c:pt idx="57">
                  <c:v>2941</c:v>
                </c:pt>
                <c:pt idx="58">
                  <c:v>2213</c:v>
                </c:pt>
                <c:pt idx="59">
                  <c:v>1772</c:v>
                </c:pt>
              </c:numCache>
            </c:numRef>
          </c:val>
        </c:ser>
        <c:ser>
          <c:idx val="4"/>
          <c:order val="5"/>
          <c:tx>
            <c:strRef>
              <c:f>'Tabela de dados'!$D$14</c:f>
              <c:strCache>
                <c:ptCount val="1"/>
                <c:pt idx="0">
                  <c:v>IEETA, U. Aveiro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dados'!$E$14:$BL$14</c:f>
              <c:numCache>
                <c:ptCount val="60"/>
                <c:pt idx="24">
                  <c:v>2</c:v>
                </c:pt>
                <c:pt idx="25">
                  <c:v>45</c:v>
                </c:pt>
                <c:pt idx="26">
                  <c:v>556</c:v>
                </c:pt>
                <c:pt idx="27">
                  <c:v>1425</c:v>
                </c:pt>
                <c:pt idx="28">
                  <c:v>1288</c:v>
                </c:pt>
                <c:pt idx="29">
                  <c:v>1266</c:v>
                </c:pt>
                <c:pt idx="30">
                  <c:v>1251</c:v>
                </c:pt>
                <c:pt idx="31">
                  <c:v>1326</c:v>
                </c:pt>
                <c:pt idx="32">
                  <c:v>3001</c:v>
                </c:pt>
                <c:pt idx="33">
                  <c:v>3220</c:v>
                </c:pt>
                <c:pt idx="34">
                  <c:v>2475</c:v>
                </c:pt>
                <c:pt idx="35">
                  <c:v>2048</c:v>
                </c:pt>
                <c:pt idx="36">
                  <c:v>5086</c:v>
                </c:pt>
                <c:pt idx="37">
                  <c:v>2629</c:v>
                </c:pt>
                <c:pt idx="38">
                  <c:v>2172</c:v>
                </c:pt>
                <c:pt idx="39">
                  <c:v>1409</c:v>
                </c:pt>
                <c:pt idx="40">
                  <c:v>2231</c:v>
                </c:pt>
                <c:pt idx="41">
                  <c:v>2795</c:v>
                </c:pt>
                <c:pt idx="42">
                  <c:v>14366</c:v>
                </c:pt>
                <c:pt idx="43">
                  <c:v>4742</c:v>
                </c:pt>
                <c:pt idx="44">
                  <c:v>9723</c:v>
                </c:pt>
                <c:pt idx="45">
                  <c:v>10665</c:v>
                </c:pt>
                <c:pt idx="46">
                  <c:v>15860</c:v>
                </c:pt>
                <c:pt idx="47">
                  <c:v>29094</c:v>
                </c:pt>
                <c:pt idx="48">
                  <c:v>16558</c:v>
                </c:pt>
                <c:pt idx="49">
                  <c:v>12016</c:v>
                </c:pt>
                <c:pt idx="50">
                  <c:v>16155</c:v>
                </c:pt>
                <c:pt idx="51">
                  <c:v>6660</c:v>
                </c:pt>
                <c:pt idx="52">
                  <c:v>7702</c:v>
                </c:pt>
                <c:pt idx="53">
                  <c:v>6907</c:v>
                </c:pt>
                <c:pt idx="54">
                  <c:v>5778</c:v>
                </c:pt>
                <c:pt idx="55">
                  <c:v>4462</c:v>
                </c:pt>
                <c:pt idx="56">
                  <c:v>2984</c:v>
                </c:pt>
                <c:pt idx="57">
                  <c:v>3857</c:v>
                </c:pt>
                <c:pt idx="58">
                  <c:v>3281</c:v>
                </c:pt>
                <c:pt idx="59">
                  <c:v>2140</c:v>
                </c:pt>
              </c:numCache>
            </c:numRef>
          </c:val>
        </c:ser>
        <c:ser>
          <c:idx val="8"/>
          <c:order val="6"/>
          <c:tx>
            <c:strRef>
              <c:f>'Tabela de dados'!$D$15</c:f>
              <c:strCache>
                <c:ptCount val="1"/>
                <c:pt idx="0">
                  <c:v>ClusterUL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dados'!$E$15:$BL$15</c:f>
              <c:numCache>
                <c:ptCount val="60"/>
                <c:pt idx="10">
                  <c:v>132</c:v>
                </c:pt>
                <c:pt idx="11">
                  <c:v>3910</c:v>
                </c:pt>
                <c:pt idx="13">
                  <c:v>2</c:v>
                </c:pt>
                <c:pt idx="14">
                  <c:v>11</c:v>
                </c:pt>
                <c:pt idx="16">
                  <c:v>7</c:v>
                </c:pt>
                <c:pt idx="17">
                  <c:v>988</c:v>
                </c:pt>
                <c:pt idx="18">
                  <c:v>10</c:v>
                </c:pt>
                <c:pt idx="19">
                  <c:v>4465</c:v>
                </c:pt>
                <c:pt idx="20">
                  <c:v>3634</c:v>
                </c:pt>
                <c:pt idx="21">
                  <c:v>4040</c:v>
                </c:pt>
                <c:pt idx="22">
                  <c:v>2586</c:v>
                </c:pt>
                <c:pt idx="23">
                  <c:v>1518</c:v>
                </c:pt>
                <c:pt idx="24">
                  <c:v>163</c:v>
                </c:pt>
              </c:numCache>
            </c:numRef>
          </c:val>
        </c:ser>
        <c:ser>
          <c:idx val="3"/>
          <c:order val="7"/>
          <c:tx>
            <c:strRef>
              <c:f>'Tabela de dados'!$D$16</c:f>
              <c:strCache>
                <c:ptCount val="1"/>
                <c:pt idx="0">
                  <c:v>DI U. Minho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dados'!$E$16:$BL$16</c:f>
              <c:numCache>
                <c:ptCount val="60"/>
                <c:pt idx="16">
                  <c:v>39</c:v>
                </c:pt>
                <c:pt idx="17">
                  <c:v>6243</c:v>
                </c:pt>
                <c:pt idx="18">
                  <c:v>978</c:v>
                </c:pt>
                <c:pt idx="19">
                  <c:v>957</c:v>
                </c:pt>
                <c:pt idx="20">
                  <c:v>1937</c:v>
                </c:pt>
                <c:pt idx="21">
                  <c:v>3197</c:v>
                </c:pt>
                <c:pt idx="22">
                  <c:v>1489</c:v>
                </c:pt>
                <c:pt idx="23">
                  <c:v>163</c:v>
                </c:pt>
                <c:pt idx="24">
                  <c:v>177</c:v>
                </c:pt>
                <c:pt idx="25">
                  <c:v>1082</c:v>
                </c:pt>
                <c:pt idx="26">
                  <c:v>1014</c:v>
                </c:pt>
                <c:pt idx="27">
                  <c:v>1241</c:v>
                </c:pt>
                <c:pt idx="28">
                  <c:v>1839</c:v>
                </c:pt>
                <c:pt idx="29">
                  <c:v>1154</c:v>
                </c:pt>
                <c:pt idx="30">
                  <c:v>928</c:v>
                </c:pt>
                <c:pt idx="31">
                  <c:v>1323</c:v>
                </c:pt>
                <c:pt idx="32">
                  <c:v>1082</c:v>
                </c:pt>
                <c:pt idx="33">
                  <c:v>1874</c:v>
                </c:pt>
                <c:pt idx="34">
                  <c:v>1013</c:v>
                </c:pt>
                <c:pt idx="35">
                  <c:v>799</c:v>
                </c:pt>
                <c:pt idx="36">
                  <c:v>879</c:v>
                </c:pt>
                <c:pt idx="37">
                  <c:v>932</c:v>
                </c:pt>
                <c:pt idx="38">
                  <c:v>1141</c:v>
                </c:pt>
                <c:pt idx="39">
                  <c:v>804</c:v>
                </c:pt>
                <c:pt idx="40">
                  <c:v>828</c:v>
                </c:pt>
                <c:pt idx="41">
                  <c:v>781</c:v>
                </c:pt>
                <c:pt idx="42">
                  <c:v>1618</c:v>
                </c:pt>
                <c:pt idx="43">
                  <c:v>502</c:v>
                </c:pt>
                <c:pt idx="44">
                  <c:v>1534</c:v>
                </c:pt>
                <c:pt idx="45">
                  <c:v>1652</c:v>
                </c:pt>
                <c:pt idx="46">
                  <c:v>1112</c:v>
                </c:pt>
                <c:pt idx="47">
                  <c:v>954</c:v>
                </c:pt>
                <c:pt idx="48">
                  <c:v>764</c:v>
                </c:pt>
                <c:pt idx="49">
                  <c:v>518</c:v>
                </c:pt>
                <c:pt idx="50">
                  <c:v>1691</c:v>
                </c:pt>
                <c:pt idx="51">
                  <c:v>588</c:v>
                </c:pt>
              </c:numCache>
            </c:numRef>
          </c:val>
        </c:ser>
        <c:ser>
          <c:idx val="6"/>
          <c:order val="8"/>
          <c:tx>
            <c:strRef>
              <c:f>'Tabela de dados'!$D$17</c:f>
              <c:strCache>
                <c:ptCount val="1"/>
                <c:pt idx="0">
                  <c:v>CI U. Minho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dados'!$E$17:$BL$17</c:f>
              <c:numCache>
                <c:ptCount val="60"/>
                <c:pt idx="27">
                  <c:v>1842</c:v>
                </c:pt>
                <c:pt idx="28">
                  <c:v>1571</c:v>
                </c:pt>
                <c:pt idx="29">
                  <c:v>9</c:v>
                </c:pt>
                <c:pt idx="30">
                  <c:v>1048</c:v>
                </c:pt>
                <c:pt idx="32">
                  <c:v>1115</c:v>
                </c:pt>
                <c:pt idx="33">
                  <c:v>1417</c:v>
                </c:pt>
                <c:pt idx="34">
                  <c:v>843</c:v>
                </c:pt>
                <c:pt idx="35">
                  <c:v>1292</c:v>
                </c:pt>
                <c:pt idx="36">
                  <c:v>1830</c:v>
                </c:pt>
                <c:pt idx="37">
                  <c:v>1550</c:v>
                </c:pt>
                <c:pt idx="38">
                  <c:v>1976</c:v>
                </c:pt>
                <c:pt idx="39">
                  <c:v>1592</c:v>
                </c:pt>
                <c:pt idx="40">
                  <c:v>1818</c:v>
                </c:pt>
                <c:pt idx="41">
                  <c:v>1829</c:v>
                </c:pt>
                <c:pt idx="42">
                  <c:v>3051</c:v>
                </c:pt>
                <c:pt idx="43">
                  <c:v>1413</c:v>
                </c:pt>
                <c:pt idx="44">
                  <c:v>3785</c:v>
                </c:pt>
                <c:pt idx="45">
                  <c:v>2638</c:v>
                </c:pt>
                <c:pt idx="46">
                  <c:v>3294</c:v>
                </c:pt>
                <c:pt idx="47">
                  <c:v>2262</c:v>
                </c:pt>
                <c:pt idx="48">
                  <c:v>3198</c:v>
                </c:pt>
                <c:pt idx="49">
                  <c:v>3531</c:v>
                </c:pt>
                <c:pt idx="50">
                  <c:v>3738</c:v>
                </c:pt>
                <c:pt idx="51">
                  <c:v>5438</c:v>
                </c:pt>
                <c:pt idx="52">
                  <c:v>6394</c:v>
                </c:pt>
                <c:pt idx="53">
                  <c:v>5655</c:v>
                </c:pt>
                <c:pt idx="54">
                  <c:v>16389</c:v>
                </c:pt>
                <c:pt idx="55">
                  <c:v>7210</c:v>
                </c:pt>
                <c:pt idx="56">
                  <c:v>17016</c:v>
                </c:pt>
                <c:pt idx="57">
                  <c:v>7602</c:v>
                </c:pt>
                <c:pt idx="58">
                  <c:v>5142</c:v>
                </c:pt>
                <c:pt idx="59">
                  <c:v>3740</c:v>
                </c:pt>
              </c:numCache>
            </c:numRef>
          </c:val>
        </c:ser>
        <c:overlap val="100"/>
        <c:gapWidth val="50"/>
        <c:axId val="33479996"/>
        <c:axId val="32884509"/>
      </c:barChart>
      <c:dateAx>
        <c:axId val="33479996"/>
        <c:scaling>
          <c:orientation val="minMax"/>
        </c:scaling>
        <c:axPos val="b"/>
        <c:delete val="0"/>
        <c:numFmt formatCode="[$-816]mmm\ 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884509"/>
        <c:crosses val="autoZero"/>
        <c:auto val="0"/>
        <c:baseTimeUnit val="months"/>
        <c:majorUnit val="1"/>
        <c:majorTimeUnit val="months"/>
        <c:minorUnit val="3"/>
        <c:minorTimeUnit val="days"/>
        <c:noMultiLvlLbl val="0"/>
      </c:dateAx>
      <c:valAx>
        <c:axId val="32884509"/>
        <c:scaling>
          <c:orientation val="minMax"/>
          <c:max val="75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 ##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479996"/>
        <c:crossesAt val="1"/>
        <c:crossBetween val="between"/>
        <c:dispUnits/>
        <c:majorUnit val="150000"/>
        <c:minorUnit val="15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5375"/>
          <c:y val="0.88575"/>
          <c:w val="0.923"/>
          <c:h val="0.114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6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" name="Picture 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2875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" name="Picture 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" name="Picture 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4" name="Picture 8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5" name="Picture 9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6" name="Picture 10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7" name="Picture 11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8" name="Picture 12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9" name="Picture 13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0" name="Picture 14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1" name="Picture 15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2" name="Picture 16" hidden="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3" name="Picture 17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4" name="Picture 18" hidden="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5" name="Picture 19" hidden="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6" name="Picture 20" hidden="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7" name="Picture 21" hidden="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8" name="Picture 22" hidden="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9" name="Picture 23" hidden="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0" name="Picture 24" hidden="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1" name="Picture 25" hidden="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2" name="Picture 26" hidden="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3" name="Picture 27" hidden="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4" name="Picture 28" hidden="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5" name="Picture 29" hidden="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6" name="Picture 30" hidden="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7" name="Picture 31" hidden="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8" name="Picture 32" hidden="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9" name="Picture 33" hidden="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0" name="Picture 34" hidden="1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1" name="Picture 35" hidden="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2" name="Picture 36" hidden="1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161925</xdr:colOff>
      <xdr:row>5</xdr:row>
      <xdr:rowOff>95250</xdr:rowOff>
    </xdr:from>
    <xdr:ext cx="9115425" cy="4667250"/>
    <xdr:graphicFrame>
      <xdr:nvGraphicFramePr>
        <xdr:cNvPr id="1" name="Chart 40"/>
        <xdr:cNvGraphicFramePr/>
      </xdr:nvGraphicFramePr>
      <xdr:xfrm>
        <a:off x="381000" y="904875"/>
        <a:ext cx="911542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8"/>
  </sheetPr>
  <dimension ref="B2:DK26"/>
  <sheetViews>
    <sheetView showGridLines="0" zoomScalePageLayoutView="0" workbookViewId="0" topLeftCell="C1">
      <selection activeCell="BL10" sqref="BL10"/>
    </sheetView>
  </sheetViews>
  <sheetFormatPr defaultColWidth="8.8515625" defaultRowHeight="12" customHeight="1"/>
  <cols>
    <col min="1" max="1" width="2.28125" style="1" customWidth="1"/>
    <col min="2" max="2" width="2.8515625" style="1" customWidth="1"/>
    <col min="3" max="3" width="54.140625" style="1" customWidth="1"/>
    <col min="4" max="4" width="15.57421875" style="1" customWidth="1"/>
    <col min="5" max="64" width="9.57421875" style="13" customWidth="1"/>
    <col min="65" max="65" width="10.8515625" style="13" customWidth="1"/>
    <col min="66" max="66" width="12.57421875" style="1" customWidth="1"/>
    <col min="67" max="71" width="6.7109375" style="1" customWidth="1"/>
    <col min="72" max="16384" width="8.8515625" style="1" customWidth="1"/>
  </cols>
  <sheetData>
    <row r="2" spans="2:30" ht="16.5" customHeight="1">
      <c r="B2" s="3"/>
      <c r="C2" s="2"/>
      <c r="D2" s="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</row>
    <row r="3" ht="12" customHeight="1">
      <c r="B3" s="4"/>
    </row>
    <row r="4" spans="2:64" ht="13.5" customHeight="1">
      <c r="B4" s="11"/>
      <c r="C4" s="50" t="s">
        <v>19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</row>
    <row r="5" spans="2:29" ht="13.5" customHeight="1">
      <c r="B5" s="7"/>
      <c r="C5" s="30" t="s">
        <v>20</v>
      </c>
      <c r="D5" s="30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5"/>
      <c r="Z5" s="15"/>
      <c r="AA5" s="15"/>
      <c r="AB5" s="15"/>
      <c r="AC5" s="16"/>
    </row>
    <row r="6" spans="2:29" ht="13.5" customHeight="1">
      <c r="B6" s="7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5"/>
      <c r="Z6" s="15"/>
      <c r="AA6" s="15"/>
      <c r="AB6" s="15"/>
      <c r="AC6" s="16"/>
    </row>
    <row r="7" spans="2:65" ht="13.5" customHeight="1">
      <c r="B7" s="8"/>
      <c r="C7" s="45" t="s">
        <v>0</v>
      </c>
      <c r="D7" s="46" t="s">
        <v>10</v>
      </c>
      <c r="E7" s="47">
        <v>38718</v>
      </c>
      <c r="F7" s="47">
        <v>38749</v>
      </c>
      <c r="G7" s="47">
        <v>38777</v>
      </c>
      <c r="H7" s="47">
        <v>38808</v>
      </c>
      <c r="I7" s="47">
        <v>38838</v>
      </c>
      <c r="J7" s="47">
        <v>38869</v>
      </c>
      <c r="K7" s="47">
        <v>38899</v>
      </c>
      <c r="L7" s="47">
        <v>38930</v>
      </c>
      <c r="M7" s="47">
        <v>38961</v>
      </c>
      <c r="N7" s="47">
        <v>38991</v>
      </c>
      <c r="O7" s="47">
        <v>39022</v>
      </c>
      <c r="P7" s="47">
        <v>39052</v>
      </c>
      <c r="Q7" s="47">
        <v>39083</v>
      </c>
      <c r="R7" s="47">
        <v>39114</v>
      </c>
      <c r="S7" s="47">
        <v>39142</v>
      </c>
      <c r="T7" s="47">
        <v>39173</v>
      </c>
      <c r="U7" s="47">
        <v>39203</v>
      </c>
      <c r="V7" s="47">
        <v>39234</v>
      </c>
      <c r="W7" s="47">
        <v>39264</v>
      </c>
      <c r="X7" s="47">
        <v>39295</v>
      </c>
      <c r="Y7" s="47">
        <v>39326</v>
      </c>
      <c r="Z7" s="47">
        <v>39356</v>
      </c>
      <c r="AA7" s="47">
        <v>39387</v>
      </c>
      <c r="AB7" s="47">
        <v>39417</v>
      </c>
      <c r="AC7" s="47">
        <v>39448</v>
      </c>
      <c r="AD7" s="47">
        <v>39479</v>
      </c>
      <c r="AE7" s="47">
        <v>39508</v>
      </c>
      <c r="AF7" s="47">
        <v>39539</v>
      </c>
      <c r="AG7" s="47">
        <v>39569</v>
      </c>
      <c r="AH7" s="47">
        <v>39600</v>
      </c>
      <c r="AI7" s="47">
        <v>39630</v>
      </c>
      <c r="AJ7" s="47">
        <v>39661</v>
      </c>
      <c r="AK7" s="47">
        <v>39692</v>
      </c>
      <c r="AL7" s="47">
        <v>39722</v>
      </c>
      <c r="AM7" s="47">
        <v>39753</v>
      </c>
      <c r="AN7" s="47">
        <v>39783</v>
      </c>
      <c r="AO7" s="47">
        <v>39814</v>
      </c>
      <c r="AP7" s="47">
        <v>39845</v>
      </c>
      <c r="AQ7" s="47">
        <v>39873</v>
      </c>
      <c r="AR7" s="47">
        <v>39904</v>
      </c>
      <c r="AS7" s="47">
        <v>39934</v>
      </c>
      <c r="AT7" s="47">
        <v>39965</v>
      </c>
      <c r="AU7" s="47">
        <v>39995</v>
      </c>
      <c r="AV7" s="47">
        <v>40026</v>
      </c>
      <c r="AW7" s="47">
        <v>40057</v>
      </c>
      <c r="AX7" s="47">
        <v>40087</v>
      </c>
      <c r="AY7" s="47">
        <v>40118</v>
      </c>
      <c r="AZ7" s="47">
        <v>40148</v>
      </c>
      <c r="BA7" s="47">
        <v>40179</v>
      </c>
      <c r="BB7" s="47">
        <v>40210</v>
      </c>
      <c r="BC7" s="47">
        <v>40238</v>
      </c>
      <c r="BD7" s="47">
        <v>40269</v>
      </c>
      <c r="BE7" s="47">
        <v>40299</v>
      </c>
      <c r="BF7" s="47">
        <v>40330</v>
      </c>
      <c r="BG7" s="47">
        <v>40360</v>
      </c>
      <c r="BH7" s="47">
        <v>40391</v>
      </c>
      <c r="BI7" s="47">
        <v>40422</v>
      </c>
      <c r="BJ7" s="47">
        <v>40452</v>
      </c>
      <c r="BK7" s="47">
        <v>40483</v>
      </c>
      <c r="BL7" s="69">
        <v>40513</v>
      </c>
      <c r="BM7" s="67" t="s">
        <v>4</v>
      </c>
    </row>
    <row r="8" spans="2:65" ht="13.5" customHeight="1">
      <c r="B8" s="8"/>
      <c r="C8" s="24"/>
      <c r="D8" s="17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65"/>
      <c r="BM8" s="65"/>
    </row>
    <row r="9" spans="2:65" ht="13.5" customHeight="1">
      <c r="B9" s="8"/>
      <c r="C9" s="31" t="s">
        <v>22</v>
      </c>
      <c r="D9" s="43" t="s">
        <v>17</v>
      </c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>
        <v>3516</v>
      </c>
      <c r="AV9" s="38">
        <v>12480</v>
      </c>
      <c r="AW9" s="38">
        <v>58984</v>
      </c>
      <c r="AX9" s="38">
        <v>81407</v>
      </c>
      <c r="AY9" s="38">
        <v>101601</v>
      </c>
      <c r="AZ9" s="38">
        <v>271148</v>
      </c>
      <c r="BA9" s="38">
        <v>289524</v>
      </c>
      <c r="BB9" s="38">
        <v>229541</v>
      </c>
      <c r="BC9" s="38">
        <v>178994</v>
      </c>
      <c r="BD9" s="38">
        <v>204592</v>
      </c>
      <c r="BE9" s="38">
        <v>214574</v>
      </c>
      <c r="BF9" s="38">
        <v>220270</v>
      </c>
      <c r="BG9" s="38">
        <v>215930</v>
      </c>
      <c r="BH9" s="38">
        <v>167702</v>
      </c>
      <c r="BI9" s="38">
        <v>207612</v>
      </c>
      <c r="BJ9" s="38">
        <v>237940</v>
      </c>
      <c r="BK9" s="38">
        <v>326572</v>
      </c>
      <c r="BL9" s="65">
        <v>286217</v>
      </c>
      <c r="BM9" s="42">
        <f>SUM(E9:BL9)</f>
        <v>3308604</v>
      </c>
    </row>
    <row r="10" spans="2:65" ht="13.5" customHeight="1">
      <c r="B10" s="8"/>
      <c r="C10" s="31" t="s">
        <v>6</v>
      </c>
      <c r="D10" s="43" t="s">
        <v>11</v>
      </c>
      <c r="E10" s="37">
        <v>2518</v>
      </c>
      <c r="F10" s="37">
        <v>1892</v>
      </c>
      <c r="G10" s="37">
        <v>987</v>
      </c>
      <c r="H10" s="37">
        <v>7419</v>
      </c>
      <c r="I10" s="37">
        <v>765</v>
      </c>
      <c r="J10" s="37">
        <v>987</v>
      </c>
      <c r="K10" s="37">
        <v>1732</v>
      </c>
      <c r="L10" s="37">
        <v>551</v>
      </c>
      <c r="M10" s="37">
        <v>1397</v>
      </c>
      <c r="N10" s="37">
        <v>1294</v>
      </c>
      <c r="O10" s="37">
        <v>1054</v>
      </c>
      <c r="P10" s="37">
        <v>2105</v>
      </c>
      <c r="Q10" s="37">
        <v>2837</v>
      </c>
      <c r="R10" s="37">
        <v>5399</v>
      </c>
      <c r="S10" s="37">
        <v>6124</v>
      </c>
      <c r="T10" s="37">
        <v>8163</v>
      </c>
      <c r="U10" s="37">
        <v>7829</v>
      </c>
      <c r="V10" s="37">
        <v>6988</v>
      </c>
      <c r="W10" s="37">
        <v>8915</v>
      </c>
      <c r="X10" s="37">
        <v>11283</v>
      </c>
      <c r="Y10" s="38">
        <v>10267</v>
      </c>
      <c r="Z10" s="38">
        <v>20503</v>
      </c>
      <c r="AA10" s="38">
        <v>15955</v>
      </c>
      <c r="AB10" s="38">
        <v>12983</v>
      </c>
      <c r="AC10" s="38">
        <v>60650</v>
      </c>
      <c r="AD10" s="38">
        <v>50888</v>
      </c>
      <c r="AE10" s="38">
        <v>37038</v>
      </c>
      <c r="AF10" s="38">
        <v>35658</v>
      </c>
      <c r="AG10" s="38">
        <v>20590</v>
      </c>
      <c r="AH10" s="38">
        <v>56380</v>
      </c>
      <c r="AI10" s="38">
        <v>60790</v>
      </c>
      <c r="AJ10" s="38">
        <v>72651</v>
      </c>
      <c r="AK10" s="38">
        <v>94022</v>
      </c>
      <c r="AL10" s="38">
        <v>47895</v>
      </c>
      <c r="AM10" s="38">
        <v>52376</v>
      </c>
      <c r="AN10" s="38">
        <v>37554</v>
      </c>
      <c r="AO10" s="38">
        <v>54649</v>
      </c>
      <c r="AP10" s="38">
        <v>63418</v>
      </c>
      <c r="AQ10" s="38">
        <v>46527</v>
      </c>
      <c r="AR10" s="38">
        <v>54672</v>
      </c>
      <c r="AS10" s="38">
        <v>80642</v>
      </c>
      <c r="AT10" s="38">
        <v>96457</v>
      </c>
      <c r="AU10" s="38">
        <v>89292</v>
      </c>
      <c r="AV10" s="38">
        <v>45866</v>
      </c>
      <c r="AW10" s="38">
        <v>99816</v>
      </c>
      <c r="AX10" s="38">
        <v>137908</v>
      </c>
      <c r="AY10" s="38">
        <v>122669</v>
      </c>
      <c r="AZ10" s="38">
        <v>119756</v>
      </c>
      <c r="BA10" s="38">
        <v>192705</v>
      </c>
      <c r="BB10" s="38">
        <v>148568</v>
      </c>
      <c r="BC10" s="38">
        <v>117267</v>
      </c>
      <c r="BD10" s="38">
        <v>94596</v>
      </c>
      <c r="BE10" s="38">
        <v>96860</v>
      </c>
      <c r="BF10" s="38">
        <v>95116</v>
      </c>
      <c r="BG10" s="38">
        <v>64031</v>
      </c>
      <c r="BH10" s="38">
        <v>78338</v>
      </c>
      <c r="BI10" s="38">
        <v>82273</v>
      </c>
      <c r="BJ10" s="38">
        <v>117684</v>
      </c>
      <c r="BK10" s="38">
        <v>149866</v>
      </c>
      <c r="BL10" s="65">
        <v>242535</v>
      </c>
      <c r="BM10" s="42">
        <f>SUM(E10:BL10)</f>
        <v>3257950</v>
      </c>
    </row>
    <row r="11" spans="2:65" ht="13.5" customHeight="1">
      <c r="B11" s="8"/>
      <c r="C11" s="31" t="s">
        <v>7</v>
      </c>
      <c r="D11" s="43" t="s">
        <v>12</v>
      </c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>
        <v>3968</v>
      </c>
      <c r="W11" s="37">
        <v>3540</v>
      </c>
      <c r="X11" s="37">
        <v>2726</v>
      </c>
      <c r="Y11" s="38">
        <v>8608</v>
      </c>
      <c r="Z11" s="38">
        <v>8560</v>
      </c>
      <c r="AA11" s="38">
        <v>10132</v>
      </c>
      <c r="AB11" s="38">
        <v>15334</v>
      </c>
      <c r="AC11" s="38">
        <v>16124</v>
      </c>
      <c r="AD11" s="38">
        <v>60876</v>
      </c>
      <c r="AE11" s="38">
        <v>130289</v>
      </c>
      <c r="AF11" s="38">
        <v>19785</v>
      </c>
      <c r="AG11" s="38">
        <v>58547</v>
      </c>
      <c r="AH11" s="38">
        <v>46721</v>
      </c>
      <c r="AI11" s="38">
        <v>50032</v>
      </c>
      <c r="AJ11" s="38">
        <v>41489</v>
      </c>
      <c r="AK11" s="38"/>
      <c r="AL11" s="38"/>
      <c r="AM11" s="38"/>
      <c r="AN11" s="38">
        <v>7900</v>
      </c>
      <c r="AO11" s="38">
        <v>16588</v>
      </c>
      <c r="AP11" s="38">
        <v>26181</v>
      </c>
      <c r="AQ11" s="38">
        <v>35519</v>
      </c>
      <c r="AR11" s="38">
        <v>31762</v>
      </c>
      <c r="AS11" s="38">
        <v>28180</v>
      </c>
      <c r="AT11" s="38">
        <v>22208</v>
      </c>
      <c r="AU11" s="38">
        <v>16754</v>
      </c>
      <c r="AV11" s="38"/>
      <c r="AW11" s="38">
        <v>9035</v>
      </c>
      <c r="AX11" s="38">
        <v>40529</v>
      </c>
      <c r="AY11" s="38">
        <v>67015</v>
      </c>
      <c r="AZ11" s="38">
        <v>49946</v>
      </c>
      <c r="BA11" s="38">
        <v>82515</v>
      </c>
      <c r="BB11" s="38"/>
      <c r="BC11" s="38">
        <v>18029</v>
      </c>
      <c r="BD11" s="38">
        <v>77851</v>
      </c>
      <c r="BE11" s="38">
        <v>78149</v>
      </c>
      <c r="BF11" s="38">
        <v>78419</v>
      </c>
      <c r="BG11" s="38">
        <v>96100</v>
      </c>
      <c r="BH11" s="38">
        <v>100965</v>
      </c>
      <c r="BI11" s="38">
        <v>66764</v>
      </c>
      <c r="BJ11" s="38">
        <v>64219</v>
      </c>
      <c r="BK11" s="38">
        <v>234074</v>
      </c>
      <c r="BL11" s="65">
        <v>54003</v>
      </c>
      <c r="BM11" s="42">
        <f aca="true" t="shared" si="0" ref="BM11:BM17">SUM(E11:BL11)</f>
        <v>1779436</v>
      </c>
    </row>
    <row r="12" spans="2:65" ht="13.5" customHeight="1">
      <c r="B12" s="8"/>
      <c r="C12" s="29" t="s">
        <v>3</v>
      </c>
      <c r="D12" s="44" t="s">
        <v>3</v>
      </c>
      <c r="E12" s="39"/>
      <c r="F12" s="39"/>
      <c r="G12" s="39"/>
      <c r="H12" s="39"/>
      <c r="I12" s="39"/>
      <c r="J12" s="39"/>
      <c r="K12" s="39"/>
      <c r="L12" s="39"/>
      <c r="M12" s="39"/>
      <c r="N12" s="40"/>
      <c r="O12" s="40"/>
      <c r="P12" s="40"/>
      <c r="Q12" s="40"/>
      <c r="R12" s="40"/>
      <c r="S12" s="40">
        <v>19</v>
      </c>
      <c r="T12" s="40">
        <v>1164</v>
      </c>
      <c r="U12" s="40">
        <v>1429</v>
      </c>
      <c r="V12" s="40">
        <v>2042</v>
      </c>
      <c r="W12" s="40">
        <v>1846</v>
      </c>
      <c r="X12" s="40">
        <v>6530</v>
      </c>
      <c r="Y12" s="40">
        <v>7664</v>
      </c>
      <c r="Z12" s="40">
        <v>10238</v>
      </c>
      <c r="AA12" s="40">
        <v>6292</v>
      </c>
      <c r="AB12" s="40">
        <v>2928</v>
      </c>
      <c r="AC12" s="40">
        <v>4831</v>
      </c>
      <c r="AD12" s="40">
        <v>4556</v>
      </c>
      <c r="AE12" s="40">
        <v>5413</v>
      </c>
      <c r="AF12" s="40">
        <v>5934</v>
      </c>
      <c r="AG12" s="40">
        <v>4266</v>
      </c>
      <c r="AH12" s="40">
        <v>10047</v>
      </c>
      <c r="AI12" s="38">
        <v>7694</v>
      </c>
      <c r="AJ12" s="38">
        <v>6924</v>
      </c>
      <c r="AK12" s="38">
        <v>9495</v>
      </c>
      <c r="AL12" s="38">
        <v>18256</v>
      </c>
      <c r="AM12" s="38">
        <v>6581</v>
      </c>
      <c r="AN12" s="38">
        <v>4549</v>
      </c>
      <c r="AO12" s="38">
        <v>9800</v>
      </c>
      <c r="AP12" s="38">
        <v>10868</v>
      </c>
      <c r="AQ12" s="38">
        <v>9196</v>
      </c>
      <c r="AR12" s="38">
        <v>6773</v>
      </c>
      <c r="AS12" s="38">
        <v>7154</v>
      </c>
      <c r="AT12" s="38">
        <v>7527</v>
      </c>
      <c r="AU12" s="38">
        <v>18056</v>
      </c>
      <c r="AV12" s="38">
        <v>3419</v>
      </c>
      <c r="AW12" s="38">
        <v>4056</v>
      </c>
      <c r="AX12" s="38">
        <v>12134</v>
      </c>
      <c r="AY12" s="38">
        <v>31966</v>
      </c>
      <c r="AZ12" s="38">
        <v>33913</v>
      </c>
      <c r="BA12" s="38">
        <v>21180</v>
      </c>
      <c r="BB12" s="38">
        <v>19176</v>
      </c>
      <c r="BC12" s="38">
        <v>25354</v>
      </c>
      <c r="BD12" s="38">
        <v>15033</v>
      </c>
      <c r="BE12" s="38">
        <v>26308</v>
      </c>
      <c r="BF12" s="38">
        <v>21753</v>
      </c>
      <c r="BG12" s="38">
        <v>16970</v>
      </c>
      <c r="BH12" s="38">
        <v>9714</v>
      </c>
      <c r="BI12" s="38">
        <v>7715</v>
      </c>
      <c r="BJ12" s="38">
        <v>7151</v>
      </c>
      <c r="BK12" s="38">
        <v>4006</v>
      </c>
      <c r="BL12" s="65">
        <v>10467</v>
      </c>
      <c r="BM12" s="42">
        <f t="shared" si="0"/>
        <v>468387</v>
      </c>
    </row>
    <row r="13" spans="2:97" ht="13.5" customHeight="1">
      <c r="B13" s="8"/>
      <c r="C13" s="31" t="s">
        <v>1</v>
      </c>
      <c r="D13" s="43" t="s">
        <v>14</v>
      </c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6"/>
      <c r="Z13" s="36">
        <v>2</v>
      </c>
      <c r="AA13" s="36">
        <v>3</v>
      </c>
      <c r="AB13" s="36"/>
      <c r="AC13" s="36">
        <v>3</v>
      </c>
      <c r="AD13" s="36">
        <v>1053</v>
      </c>
      <c r="AE13" s="36">
        <v>1277</v>
      </c>
      <c r="AF13" s="36">
        <v>1578</v>
      </c>
      <c r="AG13" s="36">
        <v>1392</v>
      </c>
      <c r="AH13" s="36">
        <v>906</v>
      </c>
      <c r="AI13" s="38">
        <v>914</v>
      </c>
      <c r="AJ13" s="38">
        <v>1021</v>
      </c>
      <c r="AK13" s="38">
        <v>1131</v>
      </c>
      <c r="AL13" s="38">
        <v>1979</v>
      </c>
      <c r="AM13" s="38">
        <v>436</v>
      </c>
      <c r="AN13" s="38">
        <v>1203</v>
      </c>
      <c r="AO13" s="38">
        <v>4</v>
      </c>
      <c r="AP13" s="38">
        <v>1123</v>
      </c>
      <c r="AQ13" s="38">
        <v>1694</v>
      </c>
      <c r="AR13" s="38">
        <v>1997</v>
      </c>
      <c r="AS13" s="38">
        <v>1835</v>
      </c>
      <c r="AT13" s="38">
        <v>1568</v>
      </c>
      <c r="AU13" s="38">
        <v>3585</v>
      </c>
      <c r="AV13" s="38">
        <v>1066</v>
      </c>
      <c r="AW13" s="38">
        <v>3192</v>
      </c>
      <c r="AX13" s="38">
        <v>2292</v>
      </c>
      <c r="AY13" s="38">
        <v>1865</v>
      </c>
      <c r="AZ13" s="38">
        <v>1181</v>
      </c>
      <c r="BA13" s="38">
        <v>2137</v>
      </c>
      <c r="BB13" s="38">
        <v>2467</v>
      </c>
      <c r="BC13" s="38">
        <v>6982</v>
      </c>
      <c r="BD13" s="38">
        <v>3416</v>
      </c>
      <c r="BE13" s="38">
        <v>3888</v>
      </c>
      <c r="BF13" s="38">
        <v>4095</v>
      </c>
      <c r="BG13" s="38">
        <v>3645</v>
      </c>
      <c r="BH13" s="38">
        <v>1967</v>
      </c>
      <c r="BI13" s="38">
        <v>2584</v>
      </c>
      <c r="BJ13" s="38">
        <v>2941</v>
      </c>
      <c r="BK13" s="38">
        <v>2213</v>
      </c>
      <c r="BL13" s="65">
        <v>1772</v>
      </c>
      <c r="BM13" s="42">
        <f t="shared" si="0"/>
        <v>72407</v>
      </c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</row>
    <row r="14" spans="2:97" ht="13.5" customHeight="1">
      <c r="B14" s="8"/>
      <c r="C14" s="31" t="s">
        <v>5</v>
      </c>
      <c r="D14" s="43" t="s">
        <v>9</v>
      </c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8"/>
      <c r="Z14" s="38"/>
      <c r="AA14" s="38"/>
      <c r="AB14" s="38"/>
      <c r="AC14" s="38">
        <v>2</v>
      </c>
      <c r="AD14" s="38">
        <v>45</v>
      </c>
      <c r="AE14" s="38">
        <v>556</v>
      </c>
      <c r="AF14" s="38">
        <v>1425</v>
      </c>
      <c r="AG14" s="38">
        <v>1288</v>
      </c>
      <c r="AH14" s="38">
        <v>1266</v>
      </c>
      <c r="AI14" s="38">
        <v>1251</v>
      </c>
      <c r="AJ14" s="38">
        <v>1326</v>
      </c>
      <c r="AK14" s="38">
        <v>3001</v>
      </c>
      <c r="AL14" s="38">
        <v>3220</v>
      </c>
      <c r="AM14" s="38">
        <v>2475</v>
      </c>
      <c r="AN14" s="38">
        <v>2048</v>
      </c>
      <c r="AO14" s="38">
        <v>5086</v>
      </c>
      <c r="AP14" s="38">
        <v>2629</v>
      </c>
      <c r="AQ14" s="38">
        <v>2172</v>
      </c>
      <c r="AR14" s="38">
        <v>1409</v>
      </c>
      <c r="AS14" s="38">
        <v>2231</v>
      </c>
      <c r="AT14" s="38">
        <v>2795</v>
      </c>
      <c r="AU14" s="38">
        <v>14366</v>
      </c>
      <c r="AV14" s="38">
        <v>4742</v>
      </c>
      <c r="AW14" s="38">
        <v>9723</v>
      </c>
      <c r="AX14" s="38">
        <v>10665</v>
      </c>
      <c r="AY14" s="38">
        <v>15860</v>
      </c>
      <c r="AZ14" s="38">
        <v>29094</v>
      </c>
      <c r="BA14" s="38">
        <v>16558</v>
      </c>
      <c r="BB14" s="38">
        <v>12016</v>
      </c>
      <c r="BC14" s="38">
        <v>16155</v>
      </c>
      <c r="BD14" s="38">
        <v>6660</v>
      </c>
      <c r="BE14" s="38">
        <v>7702</v>
      </c>
      <c r="BF14" s="38">
        <v>6907</v>
      </c>
      <c r="BG14" s="38">
        <v>5778</v>
      </c>
      <c r="BH14" s="38">
        <v>4462</v>
      </c>
      <c r="BI14" s="38">
        <v>2984</v>
      </c>
      <c r="BJ14" s="38">
        <v>3857</v>
      </c>
      <c r="BK14" s="38">
        <v>3281</v>
      </c>
      <c r="BL14" s="65">
        <v>2140</v>
      </c>
      <c r="BM14" s="42">
        <f t="shared" si="0"/>
        <v>207175</v>
      </c>
      <c r="BP14" s="48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</row>
    <row r="15" spans="2:115" ht="13.5" customHeight="1">
      <c r="B15" s="8"/>
      <c r="C15" s="31" t="s">
        <v>23</v>
      </c>
      <c r="D15" s="43" t="s">
        <v>16</v>
      </c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>
        <v>132</v>
      </c>
      <c r="P15" s="61">
        <v>3910</v>
      </c>
      <c r="Q15" s="61"/>
      <c r="R15" s="61">
        <v>2</v>
      </c>
      <c r="S15" s="61">
        <v>11</v>
      </c>
      <c r="T15" s="61"/>
      <c r="U15" s="61">
        <v>7</v>
      </c>
      <c r="V15" s="61">
        <v>988</v>
      </c>
      <c r="W15" s="61">
        <v>10</v>
      </c>
      <c r="X15" s="61">
        <v>4465</v>
      </c>
      <c r="Y15" s="62">
        <v>3634</v>
      </c>
      <c r="Z15" s="62">
        <v>4040</v>
      </c>
      <c r="AA15" s="62">
        <v>2586</v>
      </c>
      <c r="AB15" s="62">
        <v>1518</v>
      </c>
      <c r="AC15" s="62">
        <v>163</v>
      </c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70"/>
      <c r="BM15" s="42">
        <f t="shared" si="0"/>
        <v>21466</v>
      </c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3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</row>
    <row r="16" spans="2:65" ht="13.5" customHeight="1">
      <c r="B16" s="8"/>
      <c r="C16" s="31" t="s">
        <v>8</v>
      </c>
      <c r="D16" s="43" t="s">
        <v>13</v>
      </c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>
        <v>39</v>
      </c>
      <c r="V16" s="37">
        <v>6243</v>
      </c>
      <c r="W16" s="37">
        <v>978</v>
      </c>
      <c r="X16" s="37">
        <v>957</v>
      </c>
      <c r="Y16" s="38">
        <v>1937</v>
      </c>
      <c r="Z16" s="38">
        <v>3197</v>
      </c>
      <c r="AA16" s="38">
        <v>1489</v>
      </c>
      <c r="AB16" s="38">
        <v>163</v>
      </c>
      <c r="AC16" s="38">
        <v>177</v>
      </c>
      <c r="AD16" s="38">
        <v>1082</v>
      </c>
      <c r="AE16" s="38">
        <v>1014</v>
      </c>
      <c r="AF16" s="38">
        <v>1241</v>
      </c>
      <c r="AG16" s="38">
        <v>1839</v>
      </c>
      <c r="AH16" s="38">
        <v>1154</v>
      </c>
      <c r="AI16" s="38">
        <v>928</v>
      </c>
      <c r="AJ16" s="38">
        <v>1323</v>
      </c>
      <c r="AK16" s="38">
        <v>1082</v>
      </c>
      <c r="AL16" s="38">
        <v>1874</v>
      </c>
      <c r="AM16" s="38">
        <v>1013</v>
      </c>
      <c r="AN16" s="38">
        <v>799</v>
      </c>
      <c r="AO16" s="38">
        <v>879</v>
      </c>
      <c r="AP16" s="38">
        <v>932</v>
      </c>
      <c r="AQ16" s="38">
        <v>1141</v>
      </c>
      <c r="AR16" s="38">
        <v>804</v>
      </c>
      <c r="AS16" s="38">
        <v>828</v>
      </c>
      <c r="AT16" s="38">
        <v>781</v>
      </c>
      <c r="AU16" s="38">
        <v>1618</v>
      </c>
      <c r="AV16" s="38">
        <v>502</v>
      </c>
      <c r="AW16" s="38">
        <v>1534</v>
      </c>
      <c r="AX16" s="38">
        <v>1652</v>
      </c>
      <c r="AY16" s="38">
        <v>1112</v>
      </c>
      <c r="AZ16" s="38">
        <v>954</v>
      </c>
      <c r="BA16" s="38">
        <v>764</v>
      </c>
      <c r="BB16" s="38">
        <v>518</v>
      </c>
      <c r="BC16" s="38">
        <v>1691</v>
      </c>
      <c r="BD16" s="38">
        <v>588</v>
      </c>
      <c r="BE16" s="38"/>
      <c r="BF16" s="38"/>
      <c r="BG16" s="38"/>
      <c r="BH16" s="38"/>
      <c r="BI16" s="38"/>
      <c r="BJ16" s="38"/>
      <c r="BK16" s="38"/>
      <c r="BL16" s="65"/>
      <c r="BM16" s="42">
        <f t="shared" si="0"/>
        <v>44827</v>
      </c>
    </row>
    <row r="17" spans="2:97" ht="13.5" customHeight="1">
      <c r="B17" s="8"/>
      <c r="C17" s="31" t="s">
        <v>2</v>
      </c>
      <c r="D17" s="43" t="s">
        <v>15</v>
      </c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8"/>
      <c r="Z17" s="38"/>
      <c r="AA17" s="38"/>
      <c r="AB17" s="38"/>
      <c r="AC17" s="38"/>
      <c r="AD17" s="38"/>
      <c r="AE17" s="38"/>
      <c r="AF17" s="38">
        <v>1842</v>
      </c>
      <c r="AG17" s="38">
        <v>1571</v>
      </c>
      <c r="AH17" s="38">
        <v>9</v>
      </c>
      <c r="AI17" s="38">
        <v>1048</v>
      </c>
      <c r="AJ17" s="38"/>
      <c r="AK17" s="38">
        <v>1115</v>
      </c>
      <c r="AL17" s="38">
        <v>1417</v>
      </c>
      <c r="AM17" s="38">
        <v>843</v>
      </c>
      <c r="AN17" s="38">
        <v>1292</v>
      </c>
      <c r="AO17" s="38">
        <v>1830</v>
      </c>
      <c r="AP17" s="38">
        <v>1550</v>
      </c>
      <c r="AQ17" s="38">
        <v>1976</v>
      </c>
      <c r="AR17" s="38">
        <v>1592</v>
      </c>
      <c r="AS17" s="38">
        <v>1818</v>
      </c>
      <c r="AT17" s="38">
        <v>1829</v>
      </c>
      <c r="AU17" s="38">
        <v>3051</v>
      </c>
      <c r="AV17" s="38">
        <v>1413</v>
      </c>
      <c r="AW17" s="38">
        <v>3785</v>
      </c>
      <c r="AX17" s="38">
        <v>2638</v>
      </c>
      <c r="AY17" s="38">
        <v>3294</v>
      </c>
      <c r="AZ17" s="38">
        <v>2262</v>
      </c>
      <c r="BA17" s="38">
        <v>3198</v>
      </c>
      <c r="BB17" s="38">
        <v>3531</v>
      </c>
      <c r="BC17" s="38">
        <v>3738</v>
      </c>
      <c r="BD17" s="38">
        <v>5438</v>
      </c>
      <c r="BE17" s="38">
        <v>6394</v>
      </c>
      <c r="BF17" s="38">
        <v>5655</v>
      </c>
      <c r="BG17" s="38">
        <v>16389</v>
      </c>
      <c r="BH17" s="38">
        <v>7210</v>
      </c>
      <c r="BI17" s="38">
        <v>17016</v>
      </c>
      <c r="BJ17" s="38">
        <v>7602</v>
      </c>
      <c r="BK17" s="38">
        <v>5142</v>
      </c>
      <c r="BL17" s="65">
        <v>3740</v>
      </c>
      <c r="BM17" s="42">
        <f t="shared" si="0"/>
        <v>121228</v>
      </c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</row>
    <row r="18" spans="2:97" ht="13.5" customHeight="1">
      <c r="B18" s="8"/>
      <c r="C18" s="25"/>
      <c r="D18" s="18"/>
      <c r="E18" s="39"/>
      <c r="F18" s="39"/>
      <c r="G18" s="39"/>
      <c r="H18" s="39"/>
      <c r="I18" s="39"/>
      <c r="J18" s="39"/>
      <c r="K18" s="39"/>
      <c r="L18" s="39"/>
      <c r="M18" s="39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1"/>
      <c r="BM18" s="41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</row>
    <row r="19" spans="2:97" s="27" customFormat="1" ht="13.5" customHeight="1">
      <c r="B19" s="8"/>
      <c r="C19" s="53" t="s">
        <v>4</v>
      </c>
      <c r="D19" s="54"/>
      <c r="E19" s="32">
        <f aca="true" t="shared" si="1" ref="E19:BL19">SUM(E9:E17)</f>
        <v>2518</v>
      </c>
      <c r="F19" s="32">
        <f t="shared" si="1"/>
        <v>1892</v>
      </c>
      <c r="G19" s="32">
        <f t="shared" si="1"/>
        <v>987</v>
      </c>
      <c r="H19" s="32">
        <f t="shared" si="1"/>
        <v>7419</v>
      </c>
      <c r="I19" s="32">
        <f t="shared" si="1"/>
        <v>765</v>
      </c>
      <c r="J19" s="32">
        <f t="shared" si="1"/>
        <v>987</v>
      </c>
      <c r="K19" s="32">
        <f t="shared" si="1"/>
        <v>1732</v>
      </c>
      <c r="L19" s="32">
        <f t="shared" si="1"/>
        <v>551</v>
      </c>
      <c r="M19" s="32">
        <f t="shared" si="1"/>
        <v>1397</v>
      </c>
      <c r="N19" s="33">
        <f t="shared" si="1"/>
        <v>1294</v>
      </c>
      <c r="O19" s="33">
        <f t="shared" si="1"/>
        <v>1186</v>
      </c>
      <c r="P19" s="33">
        <f t="shared" si="1"/>
        <v>6015</v>
      </c>
      <c r="Q19" s="33">
        <f t="shared" si="1"/>
        <v>2837</v>
      </c>
      <c r="R19" s="33">
        <f t="shared" si="1"/>
        <v>5401</v>
      </c>
      <c r="S19" s="33">
        <f t="shared" si="1"/>
        <v>6154</v>
      </c>
      <c r="T19" s="33">
        <f t="shared" si="1"/>
        <v>9327</v>
      </c>
      <c r="U19" s="33">
        <f t="shared" si="1"/>
        <v>9304</v>
      </c>
      <c r="V19" s="33">
        <f t="shared" si="1"/>
        <v>20229</v>
      </c>
      <c r="W19" s="33">
        <f t="shared" si="1"/>
        <v>15289</v>
      </c>
      <c r="X19" s="33">
        <f t="shared" si="1"/>
        <v>25961</v>
      </c>
      <c r="Y19" s="33">
        <f t="shared" si="1"/>
        <v>32110</v>
      </c>
      <c r="Z19" s="33">
        <f t="shared" si="1"/>
        <v>46540</v>
      </c>
      <c r="AA19" s="33">
        <f t="shared" si="1"/>
        <v>36457</v>
      </c>
      <c r="AB19" s="33">
        <f t="shared" si="1"/>
        <v>32926</v>
      </c>
      <c r="AC19" s="33">
        <f t="shared" si="1"/>
        <v>81950</v>
      </c>
      <c r="AD19" s="33">
        <f t="shared" si="1"/>
        <v>118500</v>
      </c>
      <c r="AE19" s="33">
        <f t="shared" si="1"/>
        <v>175587</v>
      </c>
      <c r="AF19" s="33">
        <f t="shared" si="1"/>
        <v>67463</v>
      </c>
      <c r="AG19" s="33">
        <f t="shared" si="1"/>
        <v>89493</v>
      </c>
      <c r="AH19" s="33">
        <f t="shared" si="1"/>
        <v>116483</v>
      </c>
      <c r="AI19" s="33">
        <f t="shared" si="1"/>
        <v>122657</v>
      </c>
      <c r="AJ19" s="33">
        <f t="shared" si="1"/>
        <v>124734</v>
      </c>
      <c r="AK19" s="33">
        <f t="shared" si="1"/>
        <v>109846</v>
      </c>
      <c r="AL19" s="33">
        <f t="shared" si="1"/>
        <v>74641</v>
      </c>
      <c r="AM19" s="33">
        <f t="shared" si="1"/>
        <v>63724</v>
      </c>
      <c r="AN19" s="33">
        <f t="shared" si="1"/>
        <v>55345</v>
      </c>
      <c r="AO19" s="33">
        <f t="shared" si="1"/>
        <v>88836</v>
      </c>
      <c r="AP19" s="33">
        <f t="shared" si="1"/>
        <v>106701</v>
      </c>
      <c r="AQ19" s="33">
        <f t="shared" si="1"/>
        <v>98225</v>
      </c>
      <c r="AR19" s="33">
        <f t="shared" si="1"/>
        <v>99009</v>
      </c>
      <c r="AS19" s="33">
        <f t="shared" si="1"/>
        <v>122688</v>
      </c>
      <c r="AT19" s="33">
        <f t="shared" si="1"/>
        <v>133165</v>
      </c>
      <c r="AU19" s="64">
        <f t="shared" si="1"/>
        <v>150238</v>
      </c>
      <c r="AV19" s="64">
        <f t="shared" si="1"/>
        <v>69488</v>
      </c>
      <c r="AW19" s="64">
        <f t="shared" si="1"/>
        <v>190125</v>
      </c>
      <c r="AX19" s="64">
        <f t="shared" si="1"/>
        <v>289225</v>
      </c>
      <c r="AY19" s="64">
        <f t="shared" si="1"/>
        <v>345382</v>
      </c>
      <c r="AZ19" s="64">
        <f t="shared" si="1"/>
        <v>508254</v>
      </c>
      <c r="BA19" s="64">
        <f t="shared" si="1"/>
        <v>608581</v>
      </c>
      <c r="BB19" s="64">
        <f t="shared" si="1"/>
        <v>415817</v>
      </c>
      <c r="BC19" s="64">
        <f t="shared" si="1"/>
        <v>368210</v>
      </c>
      <c r="BD19" s="64">
        <f t="shared" si="1"/>
        <v>408174</v>
      </c>
      <c r="BE19" s="64">
        <f t="shared" si="1"/>
        <v>433875</v>
      </c>
      <c r="BF19" s="64">
        <f t="shared" si="1"/>
        <v>432215</v>
      </c>
      <c r="BG19" s="64">
        <f t="shared" si="1"/>
        <v>418843</v>
      </c>
      <c r="BH19" s="64">
        <f t="shared" si="1"/>
        <v>370358</v>
      </c>
      <c r="BI19" s="64">
        <f t="shared" si="1"/>
        <v>386948</v>
      </c>
      <c r="BJ19" s="64">
        <f t="shared" si="1"/>
        <v>441394</v>
      </c>
      <c r="BK19" s="64">
        <f t="shared" si="1"/>
        <v>725154</v>
      </c>
      <c r="BL19" s="34">
        <f t="shared" si="1"/>
        <v>600874</v>
      </c>
      <c r="BM19" s="56">
        <f>SUM(BM9:BM17)</f>
        <v>9281480</v>
      </c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</row>
    <row r="20" spans="2:79" s="27" customFormat="1" ht="13.5" customHeight="1">
      <c r="B20" s="8"/>
      <c r="C20" s="57" t="s">
        <v>18</v>
      </c>
      <c r="D20" s="58"/>
      <c r="E20" s="59">
        <v>0.0003</v>
      </c>
      <c r="F20" s="59">
        <v>0.0002</v>
      </c>
      <c r="G20" s="59">
        <v>0.0001</v>
      </c>
      <c r="H20" s="59">
        <v>0.0008</v>
      </c>
      <c r="I20" s="59">
        <v>0.0001</v>
      </c>
      <c r="J20" s="59">
        <v>0.0001</v>
      </c>
      <c r="K20" s="59">
        <v>0.0002</v>
      </c>
      <c r="L20" s="59">
        <v>0.0001</v>
      </c>
      <c r="M20" s="59">
        <v>0.0002</v>
      </c>
      <c r="N20" s="60">
        <v>0.0001</v>
      </c>
      <c r="O20" s="60">
        <v>0.0001</v>
      </c>
      <c r="P20" s="60">
        <v>0.0006</v>
      </c>
      <c r="Q20" s="60">
        <v>0.0003</v>
      </c>
      <c r="R20" s="60">
        <v>0.0006</v>
      </c>
      <c r="S20" s="60">
        <v>0.0007</v>
      </c>
      <c r="T20" s="60">
        <v>0.001</v>
      </c>
      <c r="U20" s="60">
        <v>0.001</v>
      </c>
      <c r="V20" s="60">
        <v>0.0022</v>
      </c>
      <c r="W20" s="60">
        <v>0.0016</v>
      </c>
      <c r="X20" s="60">
        <v>0.0028</v>
      </c>
      <c r="Y20" s="60">
        <v>0.0035</v>
      </c>
      <c r="Z20" s="60">
        <v>0.005</v>
      </c>
      <c r="AA20" s="60">
        <v>0.0039</v>
      </c>
      <c r="AB20" s="60">
        <v>0.0035</v>
      </c>
      <c r="AC20" s="60">
        <v>0.0088</v>
      </c>
      <c r="AD20" s="60">
        <v>0.0128</v>
      </c>
      <c r="AE20" s="60">
        <v>0.0189</v>
      </c>
      <c r="AF20" s="60">
        <v>0.0073</v>
      </c>
      <c r="AG20" s="60">
        <v>0.0096</v>
      </c>
      <c r="AH20" s="60">
        <v>0.0126</v>
      </c>
      <c r="AI20" s="60">
        <v>0.0132</v>
      </c>
      <c r="AJ20" s="60">
        <v>0.0134</v>
      </c>
      <c r="AK20" s="60">
        <v>0.0118</v>
      </c>
      <c r="AL20" s="60">
        <v>0.008</v>
      </c>
      <c r="AM20" s="60">
        <v>0.0069</v>
      </c>
      <c r="AN20" s="60">
        <v>0.006</v>
      </c>
      <c r="AO20" s="60">
        <v>0.0096</v>
      </c>
      <c r="AP20" s="60">
        <v>0.0115</v>
      </c>
      <c r="AQ20" s="60">
        <v>0.0106</v>
      </c>
      <c r="AR20" s="60">
        <v>0.0107</v>
      </c>
      <c r="AS20" s="60">
        <v>0.0132</v>
      </c>
      <c r="AT20" s="60">
        <v>0.0143</v>
      </c>
      <c r="AU20" s="60">
        <v>0.0162</v>
      </c>
      <c r="AV20" s="60">
        <v>0.0075</v>
      </c>
      <c r="AW20" s="60">
        <v>0.0205</v>
      </c>
      <c r="AX20" s="60">
        <v>0.0312</v>
      </c>
      <c r="AY20" s="60">
        <v>0.0372</v>
      </c>
      <c r="AZ20" s="60">
        <v>0.0548</v>
      </c>
      <c r="BA20" s="60">
        <v>0.0656</v>
      </c>
      <c r="BB20" s="60">
        <v>0.0448</v>
      </c>
      <c r="BC20" s="60">
        <v>0.0397</v>
      </c>
      <c r="BD20" s="60">
        <v>0.044</v>
      </c>
      <c r="BE20" s="60">
        <v>0.0467</v>
      </c>
      <c r="BF20" s="60">
        <v>0.0466</v>
      </c>
      <c r="BG20" s="60">
        <v>0.0451</v>
      </c>
      <c r="BH20" s="60">
        <v>0.0399</v>
      </c>
      <c r="BI20" s="60">
        <v>0.0417</v>
      </c>
      <c r="BJ20" s="60">
        <v>0.0476</v>
      </c>
      <c r="BK20" s="60">
        <v>0.0781</v>
      </c>
      <c r="BL20" s="66">
        <v>0.0647</v>
      </c>
      <c r="BM20" s="68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</row>
    <row r="21" spans="2:97" ht="13.5" customHeight="1">
      <c r="B21" s="8"/>
      <c r="C21" s="26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1"/>
      <c r="BM21" s="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</row>
    <row r="22" spans="2:97" ht="12" customHeight="1">
      <c r="B22" s="8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15"/>
      <c r="Z22" s="15"/>
      <c r="AA22" s="15"/>
      <c r="AB22" s="15"/>
      <c r="AC22" s="16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</row>
    <row r="23" spans="2:65" ht="12" customHeight="1">
      <c r="B23" s="8"/>
      <c r="C23" s="22"/>
      <c r="D23" s="22"/>
      <c r="E23" s="1"/>
      <c r="F23" s="1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</row>
    <row r="24" spans="2:65" ht="12" customHeight="1">
      <c r="B24" s="10"/>
      <c r="C24" s="23" t="s">
        <v>21</v>
      </c>
      <c r="D24" s="49"/>
      <c r="E24" s="1"/>
      <c r="F24" s="1"/>
      <c r="G24" s="48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</row>
    <row r="25" spans="2:65" ht="12" customHeight="1">
      <c r="B25" s="7"/>
      <c r="C25" s="5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</row>
    <row r="26" spans="4:65" ht="12" customHeight="1"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</row>
  </sheetData>
  <sheetProtection/>
  <mergeCells count="3">
    <mergeCell ref="C4:AI4"/>
    <mergeCell ref="C19:D19"/>
    <mergeCell ref="C20:D20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J38"/>
  <sheetViews>
    <sheetView showGridLines="0" tabSelected="1" zoomScalePageLayoutView="0" workbookViewId="0" topLeftCell="A1">
      <selection activeCell="R14" sqref="R14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6" ht="12.75" customHeight="1">
      <c r="B4" s="11"/>
      <c r="C4" s="50" t="str">
        <f>'Tabela de dados'!C4:AI4</f>
        <v>Jobs de Computação GRID Executados em Sítios de Portugal no projecto EGEE - Enabling Grids for E-sciencE in Europe  / EGI - European Grid Infrastructure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5"/>
      <c r="AH4" s="55"/>
      <c r="AI4" s="55"/>
      <c r="AJ4" s="55"/>
    </row>
    <row r="5" spans="2:36" ht="12.75">
      <c r="B5" s="7"/>
      <c r="C5" s="30" t="str">
        <f>'Tabela de dados'!C5</f>
        <v>Número de Jobs.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5"/>
      <c r="Y5" s="15"/>
      <c r="Z5" s="15"/>
      <c r="AA5" s="15"/>
      <c r="AB5" s="16"/>
      <c r="AC5" s="13"/>
      <c r="AD5" s="13"/>
      <c r="AE5" s="13"/>
      <c r="AF5" s="13"/>
      <c r="AG5" s="13"/>
      <c r="AH5" s="13"/>
      <c r="AI5" s="13"/>
      <c r="AJ5" s="13"/>
    </row>
    <row r="6" ht="18.75" customHeight="1"/>
    <row r="34" ht="17.25" customHeight="1"/>
    <row r="35" ht="12.75">
      <c r="C35" s="23" t="str">
        <f>'Tabela de dados'!C24</f>
        <v>Fonte: EGI Accounting Portal.</v>
      </c>
    </row>
    <row r="36" ht="12.75">
      <c r="C36" s="6"/>
    </row>
    <row r="37" ht="12.75">
      <c r="C37" s="6"/>
    </row>
    <row r="38" ht="7.5" customHeight="1">
      <c r="C38" s="9"/>
    </row>
  </sheetData>
  <sheetProtection/>
  <mergeCells count="1">
    <mergeCell ref="C4:AJ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2011-01-03T01:27:38Z</dcterms:modified>
  <cp:category/>
  <cp:version/>
  <cp:contentType/>
  <cp:contentStatus/>
</cp:coreProperties>
</file>